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03A59A3A-66DE-44F5-A23A-DE3673714629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Cennik patný od 10 okt. 2024" sheetId="2" r:id="rId1"/>
  </sheets>
  <definedNames>
    <definedName name="_FilterDatabase" localSheetId="0" hidden="1">'Cennik patný od 10 okt. 2024'!$A$23:$M$283</definedName>
    <definedName name="_xlnm.Print_Area" localSheetId="0">'Cennik patný od 10 okt. 2024'!$A$1:$M$300</definedName>
    <definedName name="OLE_LINK1" localSheetId="0">'Cennik patný od 10 okt. 2024'!#REF!</definedName>
    <definedName name="Print_Area" localSheetId="0">'Cennik patný od 10 okt. 2024'!$A$2:$M$299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1" i="2" l="1"/>
  <c r="M47" i="2"/>
  <c r="K47" i="2"/>
  <c r="K280" i="2"/>
  <c r="M280" i="2"/>
  <c r="K31" i="2"/>
  <c r="M31" i="2" s="1"/>
  <c r="K169" i="2"/>
  <c r="M169" i="2" s="1"/>
  <c r="K136" i="2"/>
  <c r="M136" i="2"/>
  <c r="K279" i="2"/>
  <c r="M279" i="2" s="1"/>
  <c r="K278" i="2"/>
  <c r="M278" i="2" s="1"/>
  <c r="K46" i="2"/>
  <c r="M46" i="2" s="1"/>
  <c r="K24" i="2"/>
  <c r="M24" i="2" s="1"/>
  <c r="K276" i="2"/>
  <c r="M276" i="2" s="1"/>
  <c r="K277" i="2"/>
  <c r="M277" i="2" s="1"/>
  <c r="K275" i="2"/>
  <c r="M275" i="2" s="1"/>
  <c r="K273" i="2"/>
  <c r="M273" i="2" s="1"/>
  <c r="K274" i="2"/>
  <c r="M274" i="2"/>
  <c r="K272" i="2"/>
  <c r="M272" i="2" s="1"/>
  <c r="K164" i="2"/>
  <c r="M164" i="2" s="1"/>
  <c r="K143" i="2"/>
  <c r="M143" i="2" s="1"/>
  <c r="K201" i="2"/>
  <c r="M201" i="2" s="1"/>
  <c r="K131" i="2"/>
  <c r="M131" i="2" s="1"/>
  <c r="K130" i="2"/>
  <c r="M130" i="2" s="1"/>
  <c r="K81" i="2"/>
  <c r="M81" i="2" s="1"/>
  <c r="K82" i="2"/>
  <c r="M82" i="2" s="1"/>
  <c r="K43" i="2"/>
  <c r="M43" i="2" s="1"/>
  <c r="K44" i="2"/>
  <c r="M44" i="2"/>
  <c r="K45" i="2"/>
  <c r="M45" i="2" s="1"/>
  <c r="K100" i="2"/>
  <c r="M100" i="2" s="1"/>
  <c r="K101" i="2"/>
  <c r="M101" i="2" s="1"/>
  <c r="K80" i="2"/>
  <c r="M80" i="2" s="1"/>
  <c r="K79" i="2"/>
  <c r="M79" i="2"/>
  <c r="K78" i="2"/>
  <c r="M78" i="2" s="1"/>
  <c r="K99" i="2"/>
  <c r="M99" i="2"/>
  <c r="K95" i="2"/>
  <c r="M95" i="2" s="1"/>
  <c r="K96" i="2"/>
  <c r="M96" i="2" s="1"/>
  <c r="K97" i="2"/>
  <c r="M97" i="2" s="1"/>
  <c r="K98" i="2"/>
  <c r="M98" i="2" s="1"/>
  <c r="K270" i="2"/>
  <c r="M270" i="2" s="1"/>
  <c r="K269" i="2"/>
  <c r="M269" i="2" s="1"/>
  <c r="K268" i="2"/>
  <c r="M268" i="2" s="1"/>
  <c r="K267" i="2"/>
  <c r="M267" i="2" s="1"/>
  <c r="K266" i="2"/>
  <c r="M266" i="2" s="1"/>
  <c r="K265" i="2"/>
  <c r="M265" i="2" s="1"/>
  <c r="K264" i="2"/>
  <c r="M264" i="2" s="1"/>
  <c r="K263" i="2"/>
  <c r="M263" i="2" s="1"/>
  <c r="K262" i="2"/>
  <c r="M262" i="2" s="1"/>
  <c r="K261" i="2"/>
  <c r="M261" i="2" s="1"/>
  <c r="K260" i="2"/>
  <c r="M260" i="2" s="1"/>
  <c r="K259" i="2"/>
  <c r="M259" i="2" s="1"/>
  <c r="K258" i="2"/>
  <c r="M258" i="2" s="1"/>
  <c r="K257" i="2"/>
  <c r="M257" i="2" s="1"/>
  <c r="K256" i="2"/>
  <c r="M256" i="2" s="1"/>
  <c r="K255" i="2"/>
  <c r="M255" i="2" s="1"/>
  <c r="K254" i="2"/>
  <c r="M254" i="2" s="1"/>
  <c r="K253" i="2"/>
  <c r="M253" i="2" s="1"/>
  <c r="K252" i="2"/>
  <c r="M252" i="2" s="1"/>
  <c r="K251" i="2"/>
  <c r="M251" i="2" s="1"/>
  <c r="K250" i="2"/>
  <c r="M250" i="2" s="1"/>
  <c r="K249" i="2"/>
  <c r="M249" i="2"/>
  <c r="K248" i="2"/>
  <c r="M248" i="2"/>
  <c r="K247" i="2"/>
  <c r="M247" i="2" s="1"/>
  <c r="K246" i="2"/>
  <c r="M246" i="2" s="1"/>
  <c r="K245" i="2"/>
  <c r="M245" i="2" s="1"/>
  <c r="K244" i="2"/>
  <c r="M244" i="2" s="1"/>
  <c r="K243" i="2"/>
  <c r="M243" i="2" s="1"/>
  <c r="K242" i="2"/>
  <c r="M242" i="2" s="1"/>
  <c r="K241" i="2"/>
  <c r="M241" i="2" s="1"/>
  <c r="K240" i="2"/>
  <c r="M240" i="2" s="1"/>
  <c r="K239" i="2"/>
  <c r="M239" i="2" s="1"/>
  <c r="K238" i="2"/>
  <c r="M238" i="2" s="1"/>
  <c r="K237" i="2"/>
  <c r="M237" i="2" s="1"/>
  <c r="K236" i="2"/>
  <c r="M236" i="2" s="1"/>
  <c r="K235" i="2"/>
  <c r="M235" i="2" s="1"/>
  <c r="K234" i="2"/>
  <c r="M234" i="2"/>
  <c r="K233" i="2"/>
  <c r="M233" i="2" s="1"/>
  <c r="K232" i="2"/>
  <c r="M232" i="2"/>
  <c r="K231" i="2"/>
  <c r="M231" i="2" s="1"/>
  <c r="K230" i="2"/>
  <c r="M230" i="2"/>
  <c r="K229" i="2"/>
  <c r="M229" i="2" s="1"/>
  <c r="K228" i="2"/>
  <c r="M228" i="2" s="1"/>
  <c r="K226" i="2"/>
  <c r="M226" i="2" s="1"/>
  <c r="K225" i="2"/>
  <c r="M225" i="2" s="1"/>
  <c r="K224" i="2"/>
  <c r="M224" i="2" s="1"/>
  <c r="K223" i="2"/>
  <c r="M223" i="2" s="1"/>
  <c r="K222" i="2"/>
  <c r="M222" i="2" s="1"/>
  <c r="K221" i="2"/>
  <c r="M221" i="2" s="1"/>
  <c r="K220" i="2"/>
  <c r="M220" i="2" s="1"/>
  <c r="K219" i="2"/>
  <c r="M219" i="2" s="1"/>
  <c r="K218" i="2"/>
  <c r="M218" i="2" s="1"/>
  <c r="K217" i="2"/>
  <c r="M217" i="2"/>
  <c r="K216" i="2"/>
  <c r="M216" i="2" s="1"/>
  <c r="K215" i="2"/>
  <c r="M215" i="2" s="1"/>
  <c r="K214" i="2"/>
  <c r="M214" i="2" s="1"/>
  <c r="K213" i="2"/>
  <c r="M213" i="2" s="1"/>
  <c r="K212" i="2"/>
  <c r="M212" i="2" s="1"/>
  <c r="K211" i="2"/>
  <c r="M211" i="2" s="1"/>
  <c r="K210" i="2"/>
  <c r="M210" i="2" s="1"/>
  <c r="K209" i="2"/>
  <c r="M209" i="2" s="1"/>
  <c r="K208" i="2"/>
  <c r="M208" i="2" s="1"/>
  <c r="K207" i="2"/>
  <c r="M207" i="2" s="1"/>
  <c r="K206" i="2"/>
  <c r="M206" i="2" s="1"/>
  <c r="K205" i="2"/>
  <c r="M205" i="2" s="1"/>
  <c r="K204" i="2"/>
  <c r="M204" i="2"/>
  <c r="K203" i="2"/>
  <c r="M203" i="2"/>
  <c r="K202" i="2"/>
  <c r="M202" i="2" s="1"/>
  <c r="K200" i="2"/>
  <c r="M200" i="2" s="1"/>
  <c r="K199" i="2"/>
  <c r="M199" i="2" s="1"/>
  <c r="K198" i="2"/>
  <c r="M198" i="2" s="1"/>
  <c r="K197" i="2"/>
  <c r="M197" i="2"/>
  <c r="K196" i="2"/>
  <c r="M196" i="2" s="1"/>
  <c r="K195" i="2"/>
  <c r="M195" i="2" s="1"/>
  <c r="K194" i="2"/>
  <c r="M194" i="2" s="1"/>
  <c r="K193" i="2"/>
  <c r="M193" i="2" s="1"/>
  <c r="K192" i="2"/>
  <c r="M192" i="2"/>
  <c r="K191" i="2"/>
  <c r="M191" i="2" s="1"/>
  <c r="K190" i="2"/>
  <c r="M190" i="2" s="1"/>
  <c r="K189" i="2"/>
  <c r="M189" i="2" s="1"/>
  <c r="K188" i="2"/>
  <c r="M188" i="2" s="1"/>
  <c r="K187" i="2"/>
  <c r="M187" i="2" s="1"/>
  <c r="K186" i="2"/>
  <c r="M186" i="2" s="1"/>
  <c r="K185" i="2"/>
  <c r="M185" i="2" s="1"/>
  <c r="K184" i="2"/>
  <c r="M184" i="2" s="1"/>
  <c r="K183" i="2"/>
  <c r="M183" i="2" s="1"/>
  <c r="K182" i="2"/>
  <c r="M182" i="2" s="1"/>
  <c r="K181" i="2"/>
  <c r="M181" i="2" s="1"/>
  <c r="K180" i="2"/>
  <c r="M180" i="2" s="1"/>
  <c r="K179" i="2"/>
  <c r="M179" i="2" s="1"/>
  <c r="K178" i="2"/>
  <c r="M178" i="2" s="1"/>
  <c r="K177" i="2"/>
  <c r="M177" i="2" s="1"/>
  <c r="K176" i="2"/>
  <c r="M176" i="2" s="1"/>
  <c r="K175" i="2"/>
  <c r="M175" i="2" s="1"/>
  <c r="K174" i="2"/>
  <c r="M174" i="2"/>
  <c r="K173" i="2"/>
  <c r="M173" i="2" s="1"/>
  <c r="K172" i="2"/>
  <c r="M172" i="2" s="1"/>
  <c r="K171" i="2"/>
  <c r="M171" i="2" s="1"/>
  <c r="K170" i="2"/>
  <c r="M170" i="2" s="1"/>
  <c r="K168" i="2"/>
  <c r="M168" i="2" s="1"/>
  <c r="K167" i="2"/>
  <c r="M167" i="2" s="1"/>
  <c r="K166" i="2"/>
  <c r="M166" i="2" s="1"/>
  <c r="K165" i="2"/>
  <c r="M165" i="2"/>
  <c r="K163" i="2"/>
  <c r="M163" i="2" s="1"/>
  <c r="K162" i="2"/>
  <c r="M162" i="2" s="1"/>
  <c r="K161" i="2"/>
  <c r="M161" i="2" s="1"/>
  <c r="K160" i="2"/>
  <c r="M160" i="2" s="1"/>
  <c r="K159" i="2"/>
  <c r="M159" i="2"/>
  <c r="K158" i="2"/>
  <c r="M158" i="2"/>
  <c r="K157" i="2"/>
  <c r="M157" i="2" s="1"/>
  <c r="K156" i="2"/>
  <c r="M156" i="2"/>
  <c r="K155" i="2"/>
  <c r="M155" i="2" s="1"/>
  <c r="K154" i="2"/>
  <c r="M154" i="2"/>
  <c r="K153" i="2"/>
  <c r="M153" i="2" s="1"/>
  <c r="K152" i="2"/>
  <c r="M152" i="2"/>
  <c r="K151" i="2"/>
  <c r="M151" i="2" s="1"/>
  <c r="K150" i="2"/>
  <c r="M150" i="2" s="1"/>
  <c r="K149" i="2"/>
  <c r="M149" i="2" s="1"/>
  <c r="K148" i="2"/>
  <c r="M148" i="2" s="1"/>
  <c r="K147" i="2"/>
  <c r="M147" i="2" s="1"/>
  <c r="K146" i="2"/>
  <c r="M146" i="2"/>
  <c r="K145" i="2"/>
  <c r="M145" i="2" s="1"/>
  <c r="K144" i="2"/>
  <c r="M144" i="2" s="1"/>
  <c r="K142" i="2"/>
  <c r="M142" i="2" s="1"/>
  <c r="K141" i="2"/>
  <c r="M141" i="2" s="1"/>
  <c r="K140" i="2"/>
  <c r="M140" i="2" s="1"/>
  <c r="K139" i="2"/>
  <c r="M139" i="2"/>
  <c r="K138" i="2"/>
  <c r="M138" i="2" s="1"/>
  <c r="K137" i="2"/>
  <c r="M137" i="2" s="1"/>
  <c r="K135" i="2"/>
  <c r="M135" i="2" s="1"/>
  <c r="K134" i="2"/>
  <c r="M134" i="2" s="1"/>
  <c r="K133" i="2"/>
  <c r="M133" i="2"/>
  <c r="K132" i="2"/>
  <c r="M132" i="2" s="1"/>
  <c r="K129" i="2"/>
  <c r="M129" i="2" s="1"/>
  <c r="K128" i="2"/>
  <c r="M128" i="2"/>
  <c r="K127" i="2"/>
  <c r="M127" i="2" s="1"/>
  <c r="K126" i="2"/>
  <c r="M126" i="2" s="1"/>
  <c r="K125" i="2"/>
  <c r="M125" i="2" s="1"/>
  <c r="K124" i="2"/>
  <c r="M124" i="2"/>
  <c r="K122" i="2"/>
  <c r="M122" i="2" s="1"/>
  <c r="K121" i="2"/>
  <c r="M121" i="2" s="1"/>
  <c r="K120" i="2"/>
  <c r="M120" i="2" s="1"/>
  <c r="K119" i="2"/>
  <c r="M119" i="2"/>
  <c r="K118" i="2"/>
  <c r="M118" i="2" s="1"/>
  <c r="K117" i="2"/>
  <c r="M117" i="2"/>
  <c r="K116" i="2"/>
  <c r="M116" i="2" s="1"/>
  <c r="K115" i="2"/>
  <c r="M115" i="2"/>
  <c r="K114" i="2"/>
  <c r="M114" i="2" s="1"/>
  <c r="K113" i="2"/>
  <c r="M113" i="2"/>
  <c r="K112" i="2"/>
  <c r="M112" i="2"/>
  <c r="K111" i="2"/>
  <c r="M111" i="2" s="1"/>
  <c r="K110" i="2"/>
  <c r="M110" i="2" s="1"/>
  <c r="K109" i="2"/>
  <c r="M109" i="2" s="1"/>
  <c r="K108" i="2"/>
  <c r="M108" i="2" s="1"/>
  <c r="K107" i="2"/>
  <c r="M107" i="2" s="1"/>
  <c r="K106" i="2"/>
  <c r="M106" i="2"/>
  <c r="K105" i="2"/>
  <c r="M105" i="2"/>
  <c r="K104" i="2"/>
  <c r="M104" i="2" s="1"/>
  <c r="K103" i="2"/>
  <c r="M103" i="2" s="1"/>
  <c r="K94" i="2"/>
  <c r="M94" i="2" s="1"/>
  <c r="K93" i="2"/>
  <c r="M93" i="2" s="1"/>
  <c r="K92" i="2"/>
  <c r="M92" i="2" s="1"/>
  <c r="K91" i="2"/>
  <c r="M91" i="2" s="1"/>
  <c r="K90" i="2"/>
  <c r="M90" i="2" s="1"/>
  <c r="K88" i="2"/>
  <c r="M88" i="2" s="1"/>
  <c r="K87" i="2"/>
  <c r="M87" i="2" s="1"/>
  <c r="K86" i="2"/>
  <c r="K85" i="2"/>
  <c r="M85" i="2" s="1"/>
  <c r="K84" i="2"/>
  <c r="M84" i="2" s="1"/>
  <c r="K77" i="2"/>
  <c r="M77" i="2" s="1"/>
  <c r="K76" i="2"/>
  <c r="M76" i="2" s="1"/>
  <c r="K75" i="2"/>
  <c r="M75" i="2" s="1"/>
  <c r="K74" i="2"/>
  <c r="M74" i="2"/>
  <c r="K73" i="2"/>
  <c r="M73" i="2" s="1"/>
  <c r="K72" i="2"/>
  <c r="M72" i="2" s="1"/>
  <c r="K71" i="2"/>
  <c r="M71" i="2" s="1"/>
  <c r="K70" i="2"/>
  <c r="M70" i="2" s="1"/>
  <c r="K69" i="2"/>
  <c r="M69" i="2" s="1"/>
  <c r="K68" i="2"/>
  <c r="M68" i="2" s="1"/>
  <c r="K67" i="2"/>
  <c r="M67" i="2" s="1"/>
  <c r="K66" i="2"/>
  <c r="M66" i="2" s="1"/>
  <c r="K65" i="2"/>
  <c r="M65" i="2" s="1"/>
  <c r="K64" i="2"/>
  <c r="M64" i="2" s="1"/>
  <c r="K63" i="2"/>
  <c r="M63" i="2" s="1"/>
  <c r="K62" i="2"/>
  <c r="M62" i="2" s="1"/>
  <c r="K61" i="2"/>
  <c r="M61" i="2" s="1"/>
  <c r="K60" i="2"/>
  <c r="M60" i="2"/>
  <c r="K59" i="2"/>
  <c r="M59" i="2" s="1"/>
  <c r="K58" i="2"/>
  <c r="M58" i="2" s="1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M49" i="2"/>
  <c r="K25" i="2"/>
  <c r="M25" i="2" s="1"/>
  <c r="K26" i="2"/>
  <c r="M26" i="2" s="1"/>
  <c r="K27" i="2"/>
  <c r="M27" i="2" s="1"/>
  <c r="K28" i="2"/>
  <c r="M28" i="2" s="1"/>
  <c r="K29" i="2"/>
  <c r="M29" i="2" s="1"/>
  <c r="K30" i="2"/>
  <c r="M30" i="2" s="1"/>
  <c r="K32" i="2"/>
  <c r="M32" i="2" s="1"/>
  <c r="K33" i="2"/>
  <c r="M33" i="2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M86" i="2"/>
  <c r="M281" i="2" l="1"/>
</calcChain>
</file>

<file path=xl/sharedStrings.xml><?xml version="1.0" encoding="utf-8"?>
<sst xmlns="http://schemas.openxmlformats.org/spreadsheetml/2006/main" count="1613" uniqueCount="951">
  <si>
    <t>Slovensky</t>
  </si>
  <si>
    <t>English</t>
  </si>
  <si>
    <t>Latin</t>
  </si>
  <si>
    <t>Deutch</t>
  </si>
  <si>
    <t>Alchemilka žltozelená</t>
  </si>
  <si>
    <t>Ladyś mantel</t>
  </si>
  <si>
    <t>Alchemillae herba</t>
  </si>
  <si>
    <t>Gelbgruner Frauenmantel</t>
  </si>
  <si>
    <t>vňať</t>
  </si>
  <si>
    <t>30g</t>
  </si>
  <si>
    <t>Aníz obyčajný</t>
  </si>
  <si>
    <t>Fructus Anisi</t>
  </si>
  <si>
    <t>Anis</t>
  </si>
  <si>
    <t>plod</t>
  </si>
  <si>
    <t>40g</t>
  </si>
  <si>
    <t>Archangelika lekárska</t>
  </si>
  <si>
    <t>Angelica</t>
  </si>
  <si>
    <t>Radix angelicae</t>
  </si>
  <si>
    <t>Echte Engelwurz</t>
  </si>
  <si>
    <t xml:space="preserve">koreň </t>
  </si>
  <si>
    <t>50g</t>
  </si>
  <si>
    <t>Baza čierna</t>
  </si>
  <si>
    <t>Common Elder</t>
  </si>
  <si>
    <t>Flos sambuci</t>
  </si>
  <si>
    <t>Swarzer Holunder</t>
  </si>
  <si>
    <t>kvet</t>
  </si>
  <si>
    <t>Bazalka pravá</t>
  </si>
  <si>
    <t>Sweet Basil</t>
  </si>
  <si>
    <t>Herba basilici</t>
  </si>
  <si>
    <t>Basilienkraut</t>
  </si>
  <si>
    <t>Bedrovník lomikameň</t>
  </si>
  <si>
    <t>Burnet saxifrage</t>
  </si>
  <si>
    <t>Radix pimpinellae</t>
  </si>
  <si>
    <t>Kleine Bibernelle</t>
  </si>
  <si>
    <t>Benedikt lekársky</t>
  </si>
  <si>
    <t>Blessed-Thistle</t>
  </si>
  <si>
    <t>Herba cardui benedicti</t>
  </si>
  <si>
    <t>Echtes Benediktenkraut</t>
  </si>
  <si>
    <t>Borievka obyčajná</t>
  </si>
  <si>
    <t>Juniper</t>
  </si>
  <si>
    <t>Fructus Juniperi</t>
  </si>
  <si>
    <t>Gemeiner Wacholder</t>
  </si>
  <si>
    <t>Breza previsnutá</t>
  </si>
  <si>
    <t>Silver Birch</t>
  </si>
  <si>
    <t>Folium betulae</t>
  </si>
  <si>
    <t>Hängebirke</t>
  </si>
  <si>
    <t>list</t>
  </si>
  <si>
    <t>Cesnak medvedí</t>
  </si>
  <si>
    <t>Ramson</t>
  </si>
  <si>
    <t>Folium Allium ursinum</t>
  </si>
  <si>
    <t>Bären Lauch</t>
  </si>
  <si>
    <t>Čakanka obyčajná</t>
  </si>
  <si>
    <t>Chicory</t>
  </si>
  <si>
    <t>Folium cichorii</t>
  </si>
  <si>
    <t>Gemeine Wegwarte</t>
  </si>
  <si>
    <t>vňať+koreň</t>
  </si>
  <si>
    <t>Čučoriedka obyčajná</t>
  </si>
  <si>
    <t>Bilberry</t>
  </si>
  <si>
    <t>Herba Myrtilli</t>
  </si>
  <si>
    <t>Heidelbeere</t>
  </si>
  <si>
    <t>Fructus Myrtilli</t>
  </si>
  <si>
    <t>20g</t>
  </si>
  <si>
    <t>Dub letný</t>
  </si>
  <si>
    <t>Common Oak</t>
  </si>
  <si>
    <t>Cortex quercus</t>
  </si>
  <si>
    <t>Stiel</t>
  </si>
  <si>
    <t>kôra</t>
  </si>
  <si>
    <t>Dúška materina</t>
  </si>
  <si>
    <t>Wild Thyme</t>
  </si>
  <si>
    <t>Herba serpylli</t>
  </si>
  <si>
    <t>Sandthymian</t>
  </si>
  <si>
    <t>Echinacea purpurová</t>
  </si>
  <si>
    <t>Echinecea purpurea</t>
  </si>
  <si>
    <t>Rundbeckie</t>
  </si>
  <si>
    <t>Fazuľový plod</t>
  </si>
  <si>
    <t>Kidney-Bean</t>
  </si>
  <si>
    <t>Fructus phaseoli sine semine</t>
  </si>
  <si>
    <t>Garten - Bohne</t>
  </si>
  <si>
    <t>struky</t>
  </si>
  <si>
    <t>Fialka trojfarebná</t>
  </si>
  <si>
    <t>Wild Pansy</t>
  </si>
  <si>
    <t>Herba violae tricoloris</t>
  </si>
  <si>
    <t>Acker - Stiefmutterchen</t>
  </si>
  <si>
    <t>Fenikel obyčajný</t>
  </si>
  <si>
    <t>Fennel</t>
  </si>
  <si>
    <t>Fructus foeniculi</t>
  </si>
  <si>
    <t>Garten - Fenchel</t>
  </si>
  <si>
    <t>Hloh obyčajný</t>
  </si>
  <si>
    <t>Midland Hawthorn</t>
  </si>
  <si>
    <t>Folium crataegi con flore</t>
  </si>
  <si>
    <t>Zweigiffiger Weissdorn</t>
  </si>
  <si>
    <t>list s kvetom</t>
  </si>
  <si>
    <t>Hluchavka biela</t>
  </si>
  <si>
    <t>White Dead-Nettle</t>
  </si>
  <si>
    <t>Herba lamii albi</t>
  </si>
  <si>
    <t>Weisse taubnessel</t>
  </si>
  <si>
    <t>Horec žltý</t>
  </si>
  <si>
    <t>Yellow Gentian</t>
  </si>
  <si>
    <t>Radix gentianae</t>
  </si>
  <si>
    <t>Gelber Enzian</t>
  </si>
  <si>
    <t>Chmeľ obyčajný</t>
  </si>
  <si>
    <t>Hops</t>
  </si>
  <si>
    <t>Strobilus lupuli</t>
  </si>
  <si>
    <t>Gemeiner Hopfen</t>
  </si>
  <si>
    <t>šištice</t>
  </si>
  <si>
    <t>Ibiš lekársky</t>
  </si>
  <si>
    <t>Marsh Mallow</t>
  </si>
  <si>
    <t>Radix althaeae</t>
  </si>
  <si>
    <t>Echter Eibisch</t>
  </si>
  <si>
    <t>Ibištek</t>
  </si>
  <si>
    <t>Hollyhock</t>
  </si>
  <si>
    <t>Flos althaeae</t>
  </si>
  <si>
    <t>Stockrose</t>
  </si>
  <si>
    <t>Ihlica tŕnistá</t>
  </si>
  <si>
    <t>Restharrow</t>
  </si>
  <si>
    <t>Radix ononidis</t>
  </si>
  <si>
    <t>Dornige Hauchel</t>
  </si>
  <si>
    <t>Imelo biele</t>
  </si>
  <si>
    <t>Mistletoe</t>
  </si>
  <si>
    <t>Herba visci albi</t>
  </si>
  <si>
    <t>Laubholz - Mistel</t>
  </si>
  <si>
    <t>Jablčník</t>
  </si>
  <si>
    <t>White Horehound</t>
  </si>
  <si>
    <t>Herba marrubii</t>
  </si>
  <si>
    <t>Gemeiner Andorn</t>
  </si>
  <si>
    <t>Jahoda obyčajná</t>
  </si>
  <si>
    <t>Wild Strawberry</t>
  </si>
  <si>
    <t>Folium fragariae</t>
  </si>
  <si>
    <t>Wald - Erdbeere</t>
  </si>
  <si>
    <t>Jastrabina lekárska</t>
  </si>
  <si>
    <t>Goat s Rue</t>
  </si>
  <si>
    <t xml:space="preserve">Herba galegae </t>
  </si>
  <si>
    <t>Echte Geissraute</t>
  </si>
  <si>
    <t>Komonica lekárska</t>
  </si>
  <si>
    <t>Commopn melilot</t>
  </si>
  <si>
    <t>Herba meliloti</t>
  </si>
  <si>
    <t>Echter Steinklee</t>
  </si>
  <si>
    <t>Kostihoj lekársky</t>
  </si>
  <si>
    <t>Comfrey</t>
  </si>
  <si>
    <t>Radix symphyti</t>
  </si>
  <si>
    <t>Gemeiner Beinwell</t>
  </si>
  <si>
    <t>Krušina jelšová</t>
  </si>
  <si>
    <t>Alder Buckthorn</t>
  </si>
  <si>
    <t>Faulbaum</t>
  </si>
  <si>
    <t>Ľan siaty</t>
  </si>
  <si>
    <t>Cultivated Flax</t>
  </si>
  <si>
    <t>Semen lini</t>
  </si>
  <si>
    <t>Saat - Lein</t>
  </si>
  <si>
    <t>semeno</t>
  </si>
  <si>
    <t>70g</t>
  </si>
  <si>
    <t>Lastovičník obyčajný</t>
  </si>
  <si>
    <t>Creater Celandine</t>
  </si>
  <si>
    <t>Herba chelidonii</t>
  </si>
  <si>
    <t>Grosses Schollkraut</t>
  </si>
  <si>
    <t>Levanduľa úzkolistá</t>
  </si>
  <si>
    <t>Common Lavender</t>
  </si>
  <si>
    <t>Flos levandulae</t>
  </si>
  <si>
    <t>Echter Levandel</t>
  </si>
  <si>
    <t>Lipa malolistá</t>
  </si>
  <si>
    <t>Common Lime</t>
  </si>
  <si>
    <t>Flos tiliae</t>
  </si>
  <si>
    <t>Winter - Linde</t>
  </si>
  <si>
    <t>Lipkavec marinkový</t>
  </si>
  <si>
    <t>Sweet Woodruff</t>
  </si>
  <si>
    <t>Herba asperulae</t>
  </si>
  <si>
    <t>Waldmeister</t>
  </si>
  <si>
    <t>Lopúch väčší</t>
  </si>
  <si>
    <t>Great Burdock</t>
  </si>
  <si>
    <t>Radix lappae</t>
  </si>
  <si>
    <t>Grosse Klette</t>
  </si>
  <si>
    <t>Ľubovník bodkovaný</t>
  </si>
  <si>
    <t>Common saint John s Wort</t>
  </si>
  <si>
    <t>Herba hyperici</t>
  </si>
  <si>
    <t>Tupfel- harnheu</t>
  </si>
  <si>
    <t>Mäta pieporná</t>
  </si>
  <si>
    <t>Peppermint</t>
  </si>
  <si>
    <t>Herba menthae piperitae</t>
  </si>
  <si>
    <t>Pfefferminze</t>
  </si>
  <si>
    <t>Medovka lekárska</t>
  </si>
  <si>
    <t>Balm</t>
  </si>
  <si>
    <t>Herba melissae</t>
  </si>
  <si>
    <t>Zitronen -Melisse</t>
  </si>
  <si>
    <t>Nátržník husí</t>
  </si>
  <si>
    <t>Silverweet</t>
  </si>
  <si>
    <t>Herba anserinae</t>
  </si>
  <si>
    <t>Gäansefingerkraut</t>
  </si>
  <si>
    <t>Nechtík lekársky</t>
  </si>
  <si>
    <t>Pot Marigold</t>
  </si>
  <si>
    <t>Flos calendulae</t>
  </si>
  <si>
    <t>Garten - Ringblume</t>
  </si>
  <si>
    <t>Očianka Rostkovova</t>
  </si>
  <si>
    <t>Eyebright</t>
  </si>
  <si>
    <t>Herba euphrasiae</t>
  </si>
  <si>
    <t>gemeiner Augentrost</t>
  </si>
  <si>
    <t>Oman pravý</t>
  </si>
  <si>
    <t>Elecampane</t>
  </si>
  <si>
    <t>Radix enulae</t>
  </si>
  <si>
    <t>Echter Alant</t>
  </si>
  <si>
    <t>Orech kráľovský</t>
  </si>
  <si>
    <t>Walnut</t>
  </si>
  <si>
    <t>Folium juglandis</t>
  </si>
  <si>
    <t>Echter Waldnuss</t>
  </si>
  <si>
    <t>Ostružina malinová</t>
  </si>
  <si>
    <t>Raspberry</t>
  </si>
  <si>
    <t>Folium rubi idaei</t>
  </si>
  <si>
    <t>Himbeere</t>
  </si>
  <si>
    <t>Palina pravá</t>
  </si>
  <si>
    <t>Wormwood</t>
  </si>
  <si>
    <t>Herba absinthii</t>
  </si>
  <si>
    <t>Wermut</t>
  </si>
  <si>
    <t>Pamajorán obyčajný</t>
  </si>
  <si>
    <t>Marjoram</t>
  </si>
  <si>
    <t>Herba origani</t>
  </si>
  <si>
    <t>Wilder Dost</t>
  </si>
  <si>
    <t>Pastierska kapsička</t>
  </si>
  <si>
    <t>Sheperd s purse</t>
  </si>
  <si>
    <t>Herba bursae pastoris</t>
  </si>
  <si>
    <t>Gemeines Hirtentäschel</t>
  </si>
  <si>
    <t>Pestrec mariánsky</t>
  </si>
  <si>
    <t>Milk Thistle</t>
  </si>
  <si>
    <t>Fructus petroselini</t>
  </si>
  <si>
    <t>Gemeine Mariendistel</t>
  </si>
  <si>
    <t>Pľúcnik lekársky</t>
  </si>
  <si>
    <t>Lung-Wort</t>
  </si>
  <si>
    <t>Herba pulmonariae</t>
  </si>
  <si>
    <t>Echtes Lungenkraut</t>
  </si>
  <si>
    <t>Plavúň obyčajný</t>
  </si>
  <si>
    <t>Stag s-Horn moss</t>
  </si>
  <si>
    <t>Herba sporae Lycopodiorum</t>
  </si>
  <si>
    <t>Keulen -Bärlapp</t>
  </si>
  <si>
    <t>Podbeľ liečivý</t>
  </si>
  <si>
    <t>Coltsfoot</t>
  </si>
  <si>
    <t>Folium farfarae</t>
  </si>
  <si>
    <t>Gemeiner Huflattich</t>
  </si>
  <si>
    <t>Praslička roľná</t>
  </si>
  <si>
    <t>Common horsetail</t>
  </si>
  <si>
    <t>Herba equiseti</t>
  </si>
  <si>
    <t>Ackerschachtelhalm</t>
  </si>
  <si>
    <t>Prvosienka jarná</t>
  </si>
  <si>
    <t>Cowslip</t>
  </si>
  <si>
    <t>Flos primulae</t>
  </si>
  <si>
    <t>Wald - Primel</t>
  </si>
  <si>
    <t>Púpava lekárska</t>
  </si>
  <si>
    <t>Common dandelion</t>
  </si>
  <si>
    <t>Radix taraxici</t>
  </si>
  <si>
    <t>Lowenzahn</t>
  </si>
  <si>
    <t>Puškvorec obyčajný</t>
  </si>
  <si>
    <t>Sweet Flag</t>
  </si>
  <si>
    <t>Radix calami aromatici</t>
  </si>
  <si>
    <t>Echter Kalmus</t>
  </si>
  <si>
    <t>Pýr plazivý</t>
  </si>
  <si>
    <t>Couch-Grass</t>
  </si>
  <si>
    <t>Radix graminis</t>
  </si>
  <si>
    <t>Gemeine Quecke</t>
  </si>
  <si>
    <t>Rebríček obyčajný</t>
  </si>
  <si>
    <t>Milfoil</t>
  </si>
  <si>
    <t>Herba millefolii</t>
  </si>
  <si>
    <t>Gemeine Scharfgarbe</t>
  </si>
  <si>
    <t>Repík lekársky</t>
  </si>
  <si>
    <t>Common Agrimony</t>
  </si>
  <si>
    <t>Herba agrimoniae</t>
  </si>
  <si>
    <t>Kleiner Odermennig</t>
  </si>
  <si>
    <t>Rozmarín lekársky</t>
  </si>
  <si>
    <t>Rosemary</t>
  </si>
  <si>
    <t>Folium rosmarini</t>
  </si>
  <si>
    <t>Gaerten - Rosmarin</t>
  </si>
  <si>
    <t>Rumanček pravý</t>
  </si>
  <si>
    <t>Wild Chamomille</t>
  </si>
  <si>
    <t>Flos chamomillae</t>
  </si>
  <si>
    <t>Echte Kamille</t>
  </si>
  <si>
    <t>Ruža šípová</t>
  </si>
  <si>
    <t>Sweet Briar</t>
  </si>
  <si>
    <t>Fructus cynarrhodum</t>
  </si>
  <si>
    <t>Hudrose</t>
  </si>
  <si>
    <t>Saturejka záhradná</t>
  </si>
  <si>
    <t>Savory</t>
  </si>
  <si>
    <t>Herba saturejae</t>
  </si>
  <si>
    <t>Garten - Bohnenkraut</t>
  </si>
  <si>
    <t>Senný list</t>
  </si>
  <si>
    <t>Folium sennae</t>
  </si>
  <si>
    <t>Sennes - Blat</t>
  </si>
  <si>
    <t>Sladovka hladkoplodá</t>
  </si>
  <si>
    <t>Liquorice</t>
  </si>
  <si>
    <t>Radix liquiritiae</t>
  </si>
  <si>
    <t>Susholz</t>
  </si>
  <si>
    <t>Slez maurský</t>
  </si>
  <si>
    <t>Common Mallow</t>
  </si>
  <si>
    <t>Flos malvae</t>
  </si>
  <si>
    <t>Weg - Malve</t>
  </si>
  <si>
    <t>Slez nebadaný</t>
  </si>
  <si>
    <t>Folium malvae</t>
  </si>
  <si>
    <t>Srdcovník obyčajný</t>
  </si>
  <si>
    <t xml:space="preserve">Motherwort </t>
  </si>
  <si>
    <t>Herba leonuri cardiacae</t>
  </si>
  <si>
    <t>Echtes Herzgespann</t>
  </si>
  <si>
    <t>Stavikrv vtáčí</t>
  </si>
  <si>
    <t>Knotgrass</t>
  </si>
  <si>
    <t>Herba polygoni avicularis</t>
  </si>
  <si>
    <t>Vogel - Knoterich</t>
  </si>
  <si>
    <t>Skorocel kopijovitý</t>
  </si>
  <si>
    <t>Ribwort</t>
  </si>
  <si>
    <t>Folium plantaginis</t>
  </si>
  <si>
    <t>Spitzwegerich</t>
  </si>
  <si>
    <t>Šalvia lekárska</t>
  </si>
  <si>
    <t>Sage</t>
  </si>
  <si>
    <t>Herba salviae</t>
  </si>
  <si>
    <t>Echte Salbei</t>
  </si>
  <si>
    <t>Túžobník brestový</t>
  </si>
  <si>
    <t>Meadow Sweet</t>
  </si>
  <si>
    <t>Herba spiraea</t>
  </si>
  <si>
    <t>Echtes Mädesuss</t>
  </si>
  <si>
    <t>Tymián</t>
  </si>
  <si>
    <t>Garden Thyme</t>
  </si>
  <si>
    <t>Herba thymi</t>
  </si>
  <si>
    <t>Echter Thymian</t>
  </si>
  <si>
    <t>Vachta trojlistá</t>
  </si>
  <si>
    <t>Buckbean</t>
  </si>
  <si>
    <t>Folium trifolii fibrini</t>
  </si>
  <si>
    <t>Dreiblättrier Fieberklee</t>
  </si>
  <si>
    <t>Valeriána lekárska</t>
  </si>
  <si>
    <t>Valerian</t>
  </si>
  <si>
    <t>Radix valerianae</t>
  </si>
  <si>
    <t>Echter Baldrian</t>
  </si>
  <si>
    <t xml:space="preserve">Veronika lekárska </t>
  </si>
  <si>
    <t>Common Speedwell</t>
  </si>
  <si>
    <t>herba veronicae</t>
  </si>
  <si>
    <t>Bach - Ehrenpreis</t>
  </si>
  <si>
    <t>Vŕba biela</t>
  </si>
  <si>
    <t>White Willow</t>
  </si>
  <si>
    <t>Cortex salicis</t>
  </si>
  <si>
    <t>Silberweide</t>
  </si>
  <si>
    <t>Vrbovka malokvetá</t>
  </si>
  <si>
    <t>Herba Epilobium parviflorum</t>
  </si>
  <si>
    <t>Vres obyčajný</t>
  </si>
  <si>
    <t>Ling</t>
  </si>
  <si>
    <t>Herba callunae</t>
  </si>
  <si>
    <t>Gemeines Heidenkraut</t>
  </si>
  <si>
    <t>Yzop lekársky</t>
  </si>
  <si>
    <t>Hyssop</t>
  </si>
  <si>
    <t>Herba hyssopi</t>
  </si>
  <si>
    <t>Echter Ysop</t>
  </si>
  <si>
    <t>Zemežlč menšia</t>
  </si>
  <si>
    <t>Common Centaury</t>
  </si>
  <si>
    <t>Herba centaurii</t>
  </si>
  <si>
    <t>Echtes Tausendguldenkraut</t>
  </si>
  <si>
    <t>Zľatobyľ obyčajná</t>
  </si>
  <si>
    <t>Golden Rod</t>
  </si>
  <si>
    <t>Herba solidaginis</t>
  </si>
  <si>
    <t>Echte Goldrute</t>
  </si>
  <si>
    <t>Železník lekársky</t>
  </si>
  <si>
    <t>Vervain</t>
  </si>
  <si>
    <t>Herba columbariae</t>
  </si>
  <si>
    <t>Echtes Eisenkrat</t>
  </si>
  <si>
    <t>Žihľava dvojdomá</t>
  </si>
  <si>
    <t>Stinging Nettle</t>
  </si>
  <si>
    <t>Herba urticae</t>
  </si>
  <si>
    <t>Švédske byliny</t>
  </si>
  <si>
    <t>Čaj dobrého spánku</t>
  </si>
  <si>
    <t>Tee zum guten Schlaf</t>
  </si>
  <si>
    <t>Čaj priaznivo pôsobiaci pri prechladnutí</t>
  </si>
  <si>
    <t>Tee bei der Erkältung</t>
  </si>
  <si>
    <t>Prieduškový čaj</t>
  </si>
  <si>
    <t>60g</t>
  </si>
  <si>
    <t>Urologický čaj</t>
  </si>
  <si>
    <t>Urologischer Tee</t>
  </si>
  <si>
    <t>42,5g</t>
  </si>
  <si>
    <t>Čaj krvného tlaku</t>
  </si>
  <si>
    <t>Čaj pre ženy I.</t>
  </si>
  <si>
    <t>Frauentee I.</t>
  </si>
  <si>
    <t>Čaj pre ženy II.</t>
  </si>
  <si>
    <t>Frauentee II.</t>
  </si>
  <si>
    <t>45g</t>
  </si>
  <si>
    <t>Čaj pre mužov</t>
  </si>
  <si>
    <t>Männertee</t>
  </si>
  <si>
    <t>Čaj srdca</t>
  </si>
  <si>
    <t>Herztee</t>
  </si>
  <si>
    <t>Čaj pre diabetikov</t>
  </si>
  <si>
    <t>Čaj dobrého trávenia</t>
  </si>
  <si>
    <t>Čaj hemoroidov</t>
  </si>
  <si>
    <t>Tee gegen Hämorrhoiden</t>
  </si>
  <si>
    <t>Čaj priaznivo pôsobiaci pri vredoch žalúdka a dvanástorníka</t>
  </si>
  <si>
    <t>Čaj na prečistenie krvi a regeneráciu pečene</t>
  </si>
  <si>
    <t>Čaj priaznivo pôsobiaci pri zápche</t>
  </si>
  <si>
    <t>Lahodný čaj na povzbudenie</t>
  </si>
  <si>
    <t>Echinaceová tinktúra</t>
  </si>
  <si>
    <t>Echinaceatinktur</t>
  </si>
  <si>
    <t>200 ml</t>
  </si>
  <si>
    <t>Kostihojová tinktúra</t>
  </si>
  <si>
    <t>Beinwelltinktur</t>
  </si>
  <si>
    <t>Lopúchová tinktúra</t>
  </si>
  <si>
    <t>Klettentinktur</t>
  </si>
  <si>
    <t>Prasličková tinktúra</t>
  </si>
  <si>
    <t>Schachtelhalmtinktur</t>
  </si>
  <si>
    <t>100 ml</t>
  </si>
  <si>
    <t>Propolisová tinktúra</t>
  </si>
  <si>
    <t>Propolisová smreková masť</t>
  </si>
  <si>
    <t>Propolis-Fichten Salbe</t>
  </si>
  <si>
    <t>Fix krém</t>
  </si>
  <si>
    <t>Fix Salbe</t>
  </si>
  <si>
    <t>Slnka Tinktur (fur Sweisfusse und Gicht)</t>
  </si>
  <si>
    <t>Tinktúra  "Slnka" (Tinktúra na potiace sa nohy)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</si>
  <si>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</si>
  <si>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</si>
  <si>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</si>
  <si>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</si>
  <si>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</si>
  <si>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</si>
  <si>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</si>
  <si>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</si>
  <si>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</si>
  <si>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</si>
  <si>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</si>
  <si>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</si>
  <si>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</si>
  <si>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</si>
  <si>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</si>
  <si>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</si>
  <si>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</si>
  <si>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</si>
  <si>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</si>
  <si>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</si>
  <si>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</si>
  <si>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</si>
  <si>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</si>
  <si>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</si>
  <si>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</si>
  <si>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</si>
  <si>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</si>
  <si>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</si>
  <si>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</si>
  <si>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</si>
  <si>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</si>
  <si>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</si>
  <si>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</si>
  <si>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</si>
  <si>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</si>
  <si>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</si>
  <si>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</si>
  <si>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</si>
  <si>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</si>
  <si>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</si>
  <si>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</si>
  <si>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</si>
  <si>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</si>
  <si>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</si>
  <si>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</si>
  <si>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</si>
  <si>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</si>
  <si>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</si>
  <si>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</si>
  <si>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</si>
  <si>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</si>
  <si>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</si>
  <si>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</si>
  <si>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</si>
  <si>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</si>
  <si>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</si>
  <si>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</si>
  <si>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</si>
  <si>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</si>
  <si>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</si>
  <si>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</si>
  <si>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</si>
  <si>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</si>
  <si>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</si>
  <si>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</si>
  <si>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</si>
  <si>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</si>
  <si>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</si>
  <si>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</si>
  <si>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</si>
  <si>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</si>
  <si>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</si>
  <si>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</si>
  <si>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</si>
  <si>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</si>
  <si>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</si>
  <si>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</si>
  <si>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</si>
  <si>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</si>
  <si>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</si>
  <si>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</si>
  <si>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</si>
  <si>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</si>
  <si>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</si>
  <si>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</si>
  <si>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</si>
  <si>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</si>
  <si>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</si>
  <si>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</si>
  <si>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</si>
  <si>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</si>
  <si>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</si>
  <si>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</si>
  <si>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</si>
  <si>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</si>
  <si>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</si>
  <si>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</si>
  <si>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</si>
  <si>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</si>
  <si>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</si>
  <si>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</si>
  <si>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</si>
  <si>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</si>
  <si>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</si>
  <si>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</si>
  <si>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</si>
  <si>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</si>
  <si>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</si>
  <si>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</si>
  <si>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</si>
  <si>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</si>
  <si>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</si>
  <si>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</si>
  <si>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</si>
  <si>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</si>
  <si>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</si>
  <si>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Herbae</t>
  </si>
  <si>
    <t>Heilkräuter</t>
  </si>
  <si>
    <t>Herbs</t>
  </si>
  <si>
    <t>Byliny</t>
  </si>
  <si>
    <t>Tinkture</t>
  </si>
  <si>
    <t>Tinktúry</t>
  </si>
  <si>
    <t>Herb-teas loose mixture</t>
  </si>
  <si>
    <t>Čajové zmesi</t>
  </si>
  <si>
    <t>Teemischungen</t>
  </si>
  <si>
    <t>Thea</t>
  </si>
  <si>
    <t>Tincturae</t>
  </si>
  <si>
    <t>Tinctures</t>
  </si>
  <si>
    <t>B</t>
  </si>
  <si>
    <t>T</t>
  </si>
  <si>
    <t>Z</t>
  </si>
  <si>
    <t xml:space="preserve">Verpackung\ Package\ Balenie </t>
  </si>
  <si>
    <t>Katalog produkte Nr.\ Katalog product No.\ Katalógové číslo produktu</t>
  </si>
  <si>
    <t>Preis\ Price\ Cena</t>
  </si>
  <si>
    <t>Benennung\ Descriptio\ Description\ Pomenovanie</t>
  </si>
  <si>
    <t>Z18</t>
  </si>
  <si>
    <t>Z19</t>
  </si>
  <si>
    <t>Z20</t>
  </si>
  <si>
    <t>Očistný čaj</t>
  </si>
  <si>
    <t>Žlčníková čajovina</t>
  </si>
  <si>
    <t>Čaj pre dojčiace matky</t>
  </si>
  <si>
    <t>Vlasová tinktúra</t>
  </si>
  <si>
    <t xml:space="preserve"> 50ml</t>
  </si>
  <si>
    <t>Ginko dvojlaločné</t>
  </si>
  <si>
    <t>B89</t>
  </si>
  <si>
    <t>T13</t>
  </si>
  <si>
    <t>T14</t>
  </si>
  <si>
    <t>Ginkgo</t>
  </si>
  <si>
    <t>Reinigungstee</t>
  </si>
  <si>
    <t>Gallentee</t>
  </si>
  <si>
    <t>Tee fur stillende Mutter</t>
  </si>
  <si>
    <t>Haartinktur</t>
  </si>
  <si>
    <t>Grosse Brenessel</t>
  </si>
  <si>
    <t>Arnika horská</t>
  </si>
  <si>
    <t>Divozeľ veľkokvetý</t>
  </si>
  <si>
    <t>Kondurango</t>
  </si>
  <si>
    <t>Medvedica lekárska</t>
  </si>
  <si>
    <t>Pľuzgierka islandská</t>
  </si>
  <si>
    <t>stielka</t>
  </si>
  <si>
    <t>Skorocelová tinktúra</t>
  </si>
  <si>
    <t>Tinktúra amara</t>
  </si>
  <si>
    <t>Echinacea - Tinktur</t>
  </si>
  <si>
    <t>Propolis - Tinktur</t>
  </si>
  <si>
    <t>T15</t>
  </si>
  <si>
    <t>T16</t>
  </si>
  <si>
    <t>Spitzwegerichtinktur</t>
  </si>
  <si>
    <t>Tinctura Amara</t>
  </si>
  <si>
    <t>50 ml</t>
  </si>
  <si>
    <t>Bronchialtee</t>
  </si>
  <si>
    <t>Swedenkräuter</t>
  </si>
  <si>
    <t>Diabetiker Tee</t>
  </si>
  <si>
    <t>Tee gegen dem Magen- und  Zwolffingerdarmgeschwure</t>
  </si>
  <si>
    <t xml:space="preserve">Verdaungstee     </t>
  </si>
  <si>
    <t>Tee gegen Verstopfung</t>
  </si>
  <si>
    <t xml:space="preserve">Leckerer Anregungstee </t>
  </si>
  <si>
    <t xml:space="preserve">Tee fur Blutreinigung und Leberregeneration </t>
  </si>
  <si>
    <t>Česky</t>
  </si>
  <si>
    <t>Kontryhel žlutozelený</t>
  </si>
  <si>
    <t>Andělika  lékářska</t>
  </si>
  <si>
    <t>Prha horská</t>
  </si>
  <si>
    <t>Bez černý</t>
  </si>
  <si>
    <t>Bedrník obecný</t>
  </si>
  <si>
    <t>Aníz vonný</t>
  </si>
  <si>
    <t>Benedikt lékařský</t>
  </si>
  <si>
    <t>Jalovec obecný</t>
  </si>
  <si>
    <t>Bříza bělokorá</t>
  </si>
  <si>
    <t>Česnek medvědí</t>
  </si>
  <si>
    <t>Čekanka obecná</t>
  </si>
  <si>
    <t>Divizna velkokvětá</t>
  </si>
  <si>
    <t>Dub letní</t>
  </si>
  <si>
    <t>Fazol obecný</t>
  </si>
  <si>
    <t>Fenykl obecný</t>
  </si>
  <si>
    <t>Maceška trojbarevná</t>
  </si>
  <si>
    <t>Hloh obecný</t>
  </si>
  <si>
    <t>Hluchavka bílá</t>
  </si>
  <si>
    <t>Hořec žlutý</t>
  </si>
  <si>
    <t>Chmel obecný</t>
  </si>
  <si>
    <t>Proskurník lékařský</t>
  </si>
  <si>
    <t>Jehlice trnitá</t>
  </si>
  <si>
    <t>Jmelí listnáčové</t>
  </si>
  <si>
    <t>Jablečník obecný</t>
  </si>
  <si>
    <t>Jahodník obecný</t>
  </si>
  <si>
    <t>Jestřabina lékařská</t>
  </si>
  <si>
    <t>Komonice lékařská</t>
  </si>
  <si>
    <t>Kostival lékařský</t>
  </si>
  <si>
    <t>Krušina olšová</t>
  </si>
  <si>
    <t>Levandule lékařská</t>
  </si>
  <si>
    <t>Vlaštovičník obecný</t>
  </si>
  <si>
    <t>Lípa malolistá</t>
  </si>
  <si>
    <t>Mařinka vonná</t>
  </si>
  <si>
    <t>Lopuch větší</t>
  </si>
  <si>
    <t>Len setý</t>
  </si>
  <si>
    <t>Třezalka tečkovaná</t>
  </si>
  <si>
    <t>Mateřidouška úzkolistá</t>
  </si>
  <si>
    <t>Máta peprná</t>
  </si>
  <si>
    <t>Meduňka lékařská</t>
  </si>
  <si>
    <t>Medvědice lékařská</t>
  </si>
  <si>
    <t>Mochna husí</t>
  </si>
  <si>
    <t>Měsíček lékařský</t>
  </si>
  <si>
    <t>Světlík lékařský</t>
  </si>
  <si>
    <t>Orešák královský</t>
  </si>
  <si>
    <t>Maliník obecný</t>
  </si>
  <si>
    <t>Pelyněk pravý</t>
  </si>
  <si>
    <t>Dobromysl obecná</t>
  </si>
  <si>
    <t>Kokoška pastuší tobolka</t>
  </si>
  <si>
    <t>Ostropestřec mariánsky</t>
  </si>
  <si>
    <t>Plavúň vidlačka</t>
  </si>
  <si>
    <t>Pukléřka islandská</t>
  </si>
  <si>
    <t>Plicník lékařský</t>
  </si>
  <si>
    <t>Podběl lékařský</t>
  </si>
  <si>
    <t>Přeslička rolní</t>
  </si>
  <si>
    <t>Prvosenka jarní</t>
  </si>
  <si>
    <t>Pampeliška lékařská</t>
  </si>
  <si>
    <t>Puškvorec obecný</t>
  </si>
  <si>
    <t>Řebříček obecný</t>
  </si>
  <si>
    <t>Řepík lékařský</t>
  </si>
  <si>
    <t>Rozmarýna lékařská</t>
  </si>
  <si>
    <t>Heřmánek lékařský</t>
  </si>
  <si>
    <t>Růže šípková</t>
  </si>
  <si>
    <t>Saturejka záhradní</t>
  </si>
  <si>
    <t>Jitrocel kopinatý</t>
  </si>
  <si>
    <t>Lékořice lysá</t>
  </si>
  <si>
    <t>Sléz maurský</t>
  </si>
  <si>
    <t>Sléz přehlížený</t>
  </si>
  <si>
    <t>Srdečník obecný</t>
  </si>
  <si>
    <t>Truskavec ptačí</t>
  </si>
  <si>
    <t>Šalvěj lékařská</t>
  </si>
  <si>
    <t>Tužebník jilmový</t>
  </si>
  <si>
    <t>Kozlík lékařský</t>
  </si>
  <si>
    <t xml:space="preserve">Rozrazil lékařský </t>
  </si>
  <si>
    <t>Vrba bílá</t>
  </si>
  <si>
    <t>Vřes obecný</t>
  </si>
  <si>
    <t>Yzop lékařský</t>
  </si>
  <si>
    <t>Zeměžluč hořká</t>
  </si>
  <si>
    <t>Zlatobýl obecný</t>
  </si>
  <si>
    <t>Sporýš lékařský</t>
  </si>
  <si>
    <t>Kopřiva dvoudomá</t>
  </si>
  <si>
    <t>Ginko dvoulaločné</t>
  </si>
  <si>
    <t>Borůvka obecná</t>
  </si>
  <si>
    <t>Ibišek</t>
  </si>
  <si>
    <t>Tymian</t>
  </si>
  <si>
    <t>Vrbovka malokvětá</t>
  </si>
  <si>
    <t>Blutdruck - Tee</t>
  </si>
  <si>
    <t>B90</t>
  </si>
  <si>
    <t>B91</t>
  </si>
  <si>
    <t>B92</t>
  </si>
  <si>
    <t>B93</t>
  </si>
  <si>
    <t>B94</t>
  </si>
  <si>
    <t>TOTAL</t>
  </si>
  <si>
    <t>Galgán</t>
  </si>
  <si>
    <t>Rakytník rešetliakový</t>
  </si>
  <si>
    <t xml:space="preserve">Vratič obyčajný </t>
  </si>
  <si>
    <t>Zemedym lekársky</t>
  </si>
  <si>
    <t>Čaj štíhlej línie</t>
  </si>
  <si>
    <t xml:space="preserve">Čaj zdravej pokožky </t>
  </si>
  <si>
    <t>90g</t>
  </si>
  <si>
    <t>Klimaktočaj</t>
  </si>
  <si>
    <t>Čaj na črevá</t>
  </si>
  <si>
    <t>65g</t>
  </si>
  <si>
    <t xml:space="preserve">Upokojujúci kúpeľ </t>
  </si>
  <si>
    <t>Detský čaj</t>
  </si>
  <si>
    <t>Čaj na zápal žalúdka a helicobactera pylory</t>
  </si>
  <si>
    <t>Obličkový čaj</t>
  </si>
  <si>
    <t>80 ml</t>
  </si>
  <si>
    <t>Preis zusammen\ Price SubTotal\ 
Cena spolu s DPH</t>
  </si>
  <si>
    <t>B95</t>
  </si>
  <si>
    <t>B96</t>
  </si>
  <si>
    <t>B97</t>
  </si>
  <si>
    <t>B98</t>
  </si>
  <si>
    <t>B99</t>
  </si>
  <si>
    <t>Z21</t>
  </si>
  <si>
    <t>Z22</t>
  </si>
  <si>
    <t>Z23</t>
  </si>
  <si>
    <t>Z24</t>
  </si>
  <si>
    <t>Z25</t>
  </si>
  <si>
    <t>Z26</t>
  </si>
  <si>
    <t>Z27</t>
  </si>
  <si>
    <t>Z28</t>
  </si>
  <si>
    <t>T12</t>
  </si>
  <si>
    <t>Objednávka spolu s DPH</t>
  </si>
  <si>
    <t>Minimálne odberné množstvá sú 3 ks /druh. K dobierke účtujeme poštovné podľa aktuálneho sadzobníka Slovenskej pošty. V prípade objednávky nad 166 eur formou dobierky neúčtujeme poštovné a balné. Bylinky dodávame na požiadanie aj v menších baleniach za príplatok 0,14 eur/balenie.
Spoločnosť si vyhradzuje právo na zmenu cien.</t>
  </si>
  <si>
    <t>Preisliste - Heilkräuter, Teemischungen, Tinkture\ Price list - Herbs, Herb-teas loose mixture, Tinctures\ Ponukový list - Byliny, Čajové zmesi, Tinktúry</t>
  </si>
  <si>
    <t>Kasalova 16, 949 01 NITRA</t>
  </si>
  <si>
    <t xml:space="preserve">IČO: 36 545 830 </t>
  </si>
  <si>
    <t xml:space="preserve">DIČ: 2020 153 773 </t>
  </si>
  <si>
    <t>IČ pre DPH: SK 2020 153 773</t>
  </si>
  <si>
    <t>Tel.: +421-37-741 34 29, +421-37-741 45 85</t>
  </si>
  <si>
    <t>E-mail: pf@prirodnafarmacia.sk</t>
  </si>
  <si>
    <t xml:space="preserve">Web: www.prirodnafarmacia.sk </t>
  </si>
  <si>
    <t>Spoločnosť je zapísaná v Obchodnom registri Okresného súdu Nitra, oddiel: Sro, vložka č. 13047/N</t>
  </si>
  <si>
    <t>BP</t>
  </si>
  <si>
    <t>Byliny porcované</t>
  </si>
  <si>
    <t>BP1</t>
  </si>
  <si>
    <t>BP2</t>
  </si>
  <si>
    <t>BP3</t>
  </si>
  <si>
    <t>BP4</t>
  </si>
  <si>
    <t>BP5</t>
  </si>
  <si>
    <t>BP6</t>
  </si>
  <si>
    <t>BP7</t>
  </si>
  <si>
    <t>BP8</t>
  </si>
  <si>
    <t>BP9</t>
  </si>
  <si>
    <t>BP10</t>
  </si>
  <si>
    <t>BP11</t>
  </si>
  <si>
    <t>BP12</t>
  </si>
  <si>
    <t>BP13</t>
  </si>
  <si>
    <t>BP14</t>
  </si>
  <si>
    <t>BP15</t>
  </si>
  <si>
    <t>BP16</t>
  </si>
  <si>
    <t>BP17</t>
  </si>
  <si>
    <t>BP18</t>
  </si>
  <si>
    <t>BP19</t>
  </si>
  <si>
    <t>BP20</t>
  </si>
  <si>
    <t>BP21</t>
  </si>
  <si>
    <t>BP22</t>
  </si>
  <si>
    <t>BP23</t>
  </si>
  <si>
    <t>BP24</t>
  </si>
  <si>
    <t>BP25</t>
  </si>
  <si>
    <t>BP26</t>
  </si>
  <si>
    <t>BP27</t>
  </si>
  <si>
    <t>BP28</t>
  </si>
  <si>
    <t>BP29</t>
  </si>
  <si>
    <t>BP30</t>
  </si>
  <si>
    <t>BP31</t>
  </si>
  <si>
    <t>BP32</t>
  </si>
  <si>
    <t>BP33</t>
  </si>
  <si>
    <t>BP34</t>
  </si>
  <si>
    <t>BP35</t>
  </si>
  <si>
    <t>BP36</t>
  </si>
  <si>
    <t>BP37</t>
  </si>
  <si>
    <t>BP38</t>
  </si>
  <si>
    <t>BP39</t>
  </si>
  <si>
    <t>BP40</t>
  </si>
  <si>
    <t>BP41</t>
  </si>
  <si>
    <t>BP42</t>
  </si>
  <si>
    <t>BP43</t>
  </si>
  <si>
    <t>ZP</t>
  </si>
  <si>
    <t>ZP1</t>
  </si>
  <si>
    <t>ZP2</t>
  </si>
  <si>
    <t>ZP3</t>
  </si>
  <si>
    <t>ZP4</t>
  </si>
  <si>
    <t>ZP5</t>
  </si>
  <si>
    <t>ZP6</t>
  </si>
  <si>
    <t>ZP7</t>
  </si>
  <si>
    <t>Detoxikačný čaj</t>
  </si>
  <si>
    <t>Fur andere Sprachen die Saule  D,E,F,G bitte entdecken.\ For other language please unhide columns D,E,F,G.</t>
  </si>
  <si>
    <t>T17</t>
  </si>
  <si>
    <t>Švédske kvapky</t>
  </si>
  <si>
    <t>Schwredenkräuter</t>
  </si>
  <si>
    <t>Valeriánová tinktúra</t>
  </si>
  <si>
    <t>T18</t>
  </si>
  <si>
    <t>Z29</t>
  </si>
  <si>
    <t>Tinktúra z Pastierskej kapsičky</t>
  </si>
  <si>
    <t xml:space="preserve"> Fax.: +421-37-741 45 85</t>
  </si>
  <si>
    <t xml:space="preserve">                    Prírodná Farmácia u sv. Hildegardy v Nitre</t>
  </si>
  <si>
    <t>Divízia výroby liečivých prírodných produktov</t>
  </si>
  <si>
    <t>Oleje</t>
  </si>
  <si>
    <t>O</t>
  </si>
  <si>
    <t>O1</t>
  </si>
  <si>
    <t>Ľubovníkový olej</t>
  </si>
  <si>
    <t>50ml</t>
  </si>
  <si>
    <t>O2</t>
  </si>
  <si>
    <t>O3</t>
  </si>
  <si>
    <t>O4</t>
  </si>
  <si>
    <t>O5</t>
  </si>
  <si>
    <t>Levanduľový olej</t>
  </si>
  <si>
    <t>Kôprový olej</t>
  </si>
  <si>
    <t>Rakytníkový olej</t>
  </si>
  <si>
    <t>Olej zábudlivosti</t>
  </si>
  <si>
    <t>M</t>
  </si>
  <si>
    <t>Masti</t>
  </si>
  <si>
    <t>M1</t>
  </si>
  <si>
    <t>M2</t>
  </si>
  <si>
    <t>M3</t>
  </si>
  <si>
    <t>Masť na žily</t>
  </si>
  <si>
    <t xml:space="preserve">Železníková tinktúra </t>
  </si>
  <si>
    <t>Zmes bylín na helicobacter pylori</t>
  </si>
  <si>
    <t>20 porcií</t>
  </si>
  <si>
    <t>Zmes bylín pri prechladnutí</t>
  </si>
  <si>
    <t>Priedušková zmes bylín</t>
  </si>
  <si>
    <t>Urologická zmes bylín</t>
  </si>
  <si>
    <t>Zmes bylín na krvný tlak</t>
  </si>
  <si>
    <t>Zmes bylín pre ženy I.</t>
  </si>
  <si>
    <t>Zmes bylín pre ženy II.</t>
  </si>
  <si>
    <t>Zmes bylín na krv a pečeň</t>
  </si>
  <si>
    <t>Povzbudzujúca zmes bylín</t>
  </si>
  <si>
    <t>ZP8</t>
  </si>
  <si>
    <t>ZP9</t>
  </si>
  <si>
    <t>ZP10</t>
  </si>
  <si>
    <t>ZP11</t>
  </si>
  <si>
    <t>ZP12</t>
  </si>
  <si>
    <t>ZP13</t>
  </si>
  <si>
    <t>ZP14</t>
  </si>
  <si>
    <t>ZP15</t>
  </si>
  <si>
    <t>ZP16</t>
  </si>
  <si>
    <t>ZP17</t>
  </si>
  <si>
    <t>ZP18</t>
  </si>
  <si>
    <t>ZP19</t>
  </si>
  <si>
    <t>ZP20</t>
  </si>
  <si>
    <t>Zmes bylín na žalúdok</t>
  </si>
  <si>
    <t>Zmes bylín pre mužov</t>
  </si>
  <si>
    <t>Zmes bylín na hemoroidy</t>
  </si>
  <si>
    <t>Zmes bylín pre dojčiace matky</t>
  </si>
  <si>
    <t>Dia zmes bylín</t>
  </si>
  <si>
    <t>Zmes bylín na trávenie</t>
  </si>
  <si>
    <t>Kimakto zmes bylín</t>
  </si>
  <si>
    <t>Žlčníková zmes bylín</t>
  </si>
  <si>
    <t>Očistná zmes bylín</t>
  </si>
  <si>
    <t>Zmes bylín na črevá</t>
  </si>
  <si>
    <t>Običková zmes bylín</t>
  </si>
  <si>
    <t>Fialková masť</t>
  </si>
  <si>
    <t>Nechtíková masť</t>
  </si>
  <si>
    <t>M4</t>
  </si>
  <si>
    <t>M5</t>
  </si>
  <si>
    <t>Čajové zmesi porciované (záparové vrecká)</t>
  </si>
  <si>
    <t>Bei Bestellung füllen Sie die Details \ When ordering fill the details \ Pri objednávke vyplňte potrebné údaje</t>
  </si>
  <si>
    <t>Anschrift des Käufers\ Purchase adress\ Adresa objednávateľa:</t>
  </si>
  <si>
    <t>Lieferadresse\ delivery address\ Adresa dodania:</t>
  </si>
  <si>
    <t>Identifikationsnummer der Organisation\ Organization identification number\ IČO:</t>
  </si>
  <si>
    <t>Umsatzsteuer-Identifikationsnummer\ VAT identification number\ IČ DPH:</t>
  </si>
  <si>
    <t>Empfängers Telefonnummer\ Recipient's phone\ Telefónny kontakt na príjemcu:</t>
  </si>
  <si>
    <t>Aufzeichnungen\ Notes\ Poznámky:</t>
  </si>
  <si>
    <t>Ihre Bestellung\ Yours order\ 
Vaša objednávka</t>
  </si>
  <si>
    <t>OBJEDNÁVKOVÝ FORMULÁR</t>
  </si>
  <si>
    <t>(Obchodný zástupca)</t>
  </si>
  <si>
    <t>Preis mit MWSt.\ Price incl.VAT\ Cena s DPH 20%</t>
  </si>
  <si>
    <t>IBAN:     SK35 7500 0000 0040 1237 2600</t>
  </si>
  <si>
    <t>SWIFT:    CEKOSKBX</t>
  </si>
  <si>
    <t>M6</t>
  </si>
  <si>
    <t>M7</t>
  </si>
  <si>
    <t>M8</t>
  </si>
  <si>
    <t>M9</t>
  </si>
  <si>
    <t>M10</t>
  </si>
  <si>
    <t>Arniková masť</t>
  </si>
  <si>
    <t xml:space="preserve">Masť na celulitídu </t>
  </si>
  <si>
    <t>Repíková masť</t>
  </si>
  <si>
    <t>Kostihojová masť</t>
  </si>
  <si>
    <t>Skorocelová masť</t>
  </si>
  <si>
    <r>
      <t xml:space="preserve">□ </t>
    </r>
    <r>
      <rPr>
        <b/>
        <sz val="8"/>
        <color indexed="18"/>
        <rFont val="Calibri"/>
        <family val="2"/>
        <charset val="238"/>
      </rPr>
      <t xml:space="preserve">Viac ako 90 druhov liečivých rastlín, špeciálne oleje a masti
</t>
    </r>
    <r>
      <rPr>
        <b/>
        <sz val="8"/>
        <color indexed="18"/>
        <rFont val="Arail"/>
        <charset val="238"/>
      </rPr>
      <t>□</t>
    </r>
    <r>
      <rPr>
        <b/>
        <sz val="8"/>
        <color indexed="18"/>
        <rFont val="Calibri"/>
        <family val="2"/>
        <charset val="238"/>
      </rPr>
      <t xml:space="preserve"> Široký výber čajových zmesí na rôzne druhy zdravotných problémov  - ekzémy, akné, hemoroidy, spánok, na chudnutie, žalúdočné vredy, prečisťujúce, povzbudzujúce, ....
□ Účinné tinktúry na podporu imunity, zápaly močových ciest, zlomeniny, paradentózu,  dnu, potiace sa nohy, pri vypadávaní vlasov, ....
</t>
    </r>
    <r>
      <rPr>
        <b/>
        <sz val="8"/>
        <color indexed="8"/>
        <rFont val="Calibri"/>
        <family val="2"/>
        <charset val="238"/>
      </rPr>
      <t xml:space="preserve">□ Všetky produkty sú registrované ÚVZSR. </t>
    </r>
  </si>
  <si>
    <r>
      <t xml:space="preserve">              </t>
    </r>
    <r>
      <rPr>
        <b/>
        <sz val="14"/>
        <rFont val="Arial"/>
        <family val="2"/>
        <charset val="238"/>
      </rPr>
      <t xml:space="preserve">   Prírodná Farmácia u sv. Hildegardy</t>
    </r>
  </si>
  <si>
    <t>Z30</t>
  </si>
  <si>
    <t>Z31</t>
  </si>
  <si>
    <t>Z32</t>
  </si>
  <si>
    <t>Bylinná zmes pri chrípke</t>
  </si>
  <si>
    <t>Bylinky lásky</t>
  </si>
  <si>
    <t>Bylinná zmes cýst a myómov</t>
  </si>
  <si>
    <t>Propolisová nechtíková masť</t>
  </si>
  <si>
    <t>M11</t>
  </si>
  <si>
    <t>M12</t>
  </si>
  <si>
    <t>Masť na bradavice</t>
  </si>
  <si>
    <t>Masť na zlatú žilu</t>
  </si>
  <si>
    <t>75g</t>
  </si>
  <si>
    <t>T19</t>
  </si>
  <si>
    <t>T20</t>
  </si>
  <si>
    <t>T21</t>
  </si>
  <si>
    <t>Tinktúra z imela</t>
  </si>
  <si>
    <t>Tinktúra z kotvičníka</t>
  </si>
  <si>
    <t>Tinktúra z hlohu</t>
  </si>
  <si>
    <t>Z33</t>
  </si>
  <si>
    <t>Z34</t>
  </si>
  <si>
    <t>Bylinná zmes reuma a dna</t>
  </si>
  <si>
    <t>Bylinná zmes dobrá myseľ</t>
  </si>
  <si>
    <t xml:space="preserve">Betonika lekárska </t>
  </si>
  <si>
    <t>Ruta voňavá</t>
  </si>
  <si>
    <t xml:space="preserve">Ďatelina lúčna </t>
  </si>
  <si>
    <t xml:space="preserve">Kotvičník zemný </t>
  </si>
  <si>
    <t>B100</t>
  </si>
  <si>
    <t>B101</t>
  </si>
  <si>
    <t>D</t>
  </si>
  <si>
    <t>Doplnkový sortiment</t>
  </si>
  <si>
    <t>D01</t>
  </si>
  <si>
    <t>Galgán prášok v tabletách</t>
  </si>
  <si>
    <t>tablety</t>
  </si>
  <si>
    <t>D02</t>
  </si>
  <si>
    <t>D03</t>
  </si>
  <si>
    <t>D04</t>
  </si>
  <si>
    <t>Bertrám prášok v tabletách</t>
  </si>
  <si>
    <t>Diptám prášok v tabletách</t>
  </si>
  <si>
    <t>Jelení jazyk prášok v tabletách</t>
  </si>
  <si>
    <t>D05</t>
  </si>
  <si>
    <t>D06</t>
  </si>
  <si>
    <t>Levanduľový nápoj</t>
  </si>
  <si>
    <t>nápoj</t>
  </si>
  <si>
    <t>500ml</t>
  </si>
  <si>
    <t xml:space="preserve">Nápoj z jelenieho jazyka </t>
  </si>
  <si>
    <t>Bylinná zmes Švédske byliny</t>
  </si>
  <si>
    <t>Bylinná zmes na  dobrý spánok</t>
  </si>
  <si>
    <t>Bylinná zmes  pri prechladnutí</t>
  </si>
  <si>
    <t>Bylinná zmes na priedušky</t>
  </si>
  <si>
    <t>Urologická bylinná zmes</t>
  </si>
  <si>
    <t>Bylinná zmes na krvný tlak</t>
  </si>
  <si>
    <t>Bylinná zmes pre ženy I.</t>
  </si>
  <si>
    <t>Bylinná zmes pre ženy II.</t>
  </si>
  <si>
    <t>Bylinná zmes pre mužov</t>
  </si>
  <si>
    <t>Bylinná zmes na srdce</t>
  </si>
  <si>
    <t>Bylinná zmes pre diabetikov</t>
  </si>
  <si>
    <t>Bylinná zmes na dobré trávenie</t>
  </si>
  <si>
    <t>Bylinná zmes na hemoroidy</t>
  </si>
  <si>
    <t>Bylinná zmes na žalúdok a dvanástorník</t>
  </si>
  <si>
    <t>Bylinná zmes na krv a pečeň</t>
  </si>
  <si>
    <t>Bylinná zmes pri zápche</t>
  </si>
  <si>
    <t>Bylinná zmes na povzbudenie</t>
  </si>
  <si>
    <t>Žlčníková bylinná zmes</t>
  </si>
  <si>
    <t>Bylinná zmes pre dojčiace matky</t>
  </si>
  <si>
    <t>Bylinná zmes na štíhu líniu</t>
  </si>
  <si>
    <t xml:space="preserve">Bylinná zmes zdravej pokožky </t>
  </si>
  <si>
    <t>Bylinná zmes na klimaktérium</t>
  </si>
  <si>
    <t>Bylinná zmes na črevá</t>
  </si>
  <si>
    <t>Detská bylinná zmes</t>
  </si>
  <si>
    <t>Bylinná zmes na žalúdok  a helicobacter pylori</t>
  </si>
  <si>
    <t>Obličková bylinná zmes</t>
  </si>
  <si>
    <t>Detoxikačná bylinná zmes</t>
  </si>
  <si>
    <t>T22</t>
  </si>
  <si>
    <t xml:space="preserve">Tinktúra zo šalvie </t>
  </si>
  <si>
    <t>D07</t>
  </si>
  <si>
    <t>D08</t>
  </si>
  <si>
    <t>Dulový nápoj</t>
  </si>
  <si>
    <t>Nápoj z mišpule</t>
  </si>
  <si>
    <t xml:space="preserve">Čistec roný </t>
  </si>
  <si>
    <t>B102</t>
  </si>
  <si>
    <t xml:space="preserve">Ligurček </t>
  </si>
  <si>
    <t>B103</t>
  </si>
  <si>
    <t>Tinktúra na pleseň nechtového lôžka</t>
  </si>
  <si>
    <t>200ml</t>
  </si>
  <si>
    <t>T23</t>
  </si>
  <si>
    <t>D09</t>
  </si>
  <si>
    <t>Knika Liečebné umenie Hildegardy z Bingenu</t>
  </si>
  <si>
    <t>kniha</t>
  </si>
  <si>
    <t>1 ks</t>
  </si>
  <si>
    <t>T24</t>
  </si>
  <si>
    <t>Tinktúra pre mužov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</si>
</sst>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Sk&quot;"/>
    <numFmt numFmtId="166" formatCode="0&quot;     st\qty\ks&quot;"/>
  </numFmts>
  <fonts count="22">
    <font>
      <sz val="10"/>
      <name val="Arial"/>
      <charset val="238"/>
    </font>
    <font>
      <sz val="8"/>
      <name val="Arial"/>
      <family val="2"/>
      <charset val="238"/>
    </font>
    <font>
      <b/>
      <sz val="8"/>
      <color indexed="1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8"/>
      <name val="Arail"/>
      <charset val="238"/>
    </font>
    <font>
      <sz val="14"/>
      <color indexed="9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indexed="1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3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hadow/>
      <sz val="8"/>
      <name val="Calibri"/>
      <family val="2"/>
      <charset val="238"/>
    </font>
    <font>
      <b/>
      <shadow/>
      <sz val="14"/>
      <name val="Calibri"/>
      <family val="2"/>
      <charset val="238"/>
    </font>
    <font>
      <b/>
      <sz val="8"/>
      <color indexed="62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hadow/>
      <sz val="14"/>
      <name val="Arial"/>
      <family val="2"/>
      <charset val="238"/>
    </font>
    <font>
      <b/>
      <sz val="14"/>
      <name val="Arial"/>
      <family val="2"/>
      <charset val="238"/>
    </font>
    <font>
      <sz val="8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2"/>
      </top>
      <bottom/>
      <diagonal/>
    </border>
    <border>
      <left/>
      <right/>
      <top/>
      <bottom style="double">
        <color indexed="62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double">
        <color theme="3"/>
      </top>
      <bottom/>
      <diagonal/>
    </border>
    <border>
      <left/>
      <right/>
      <top/>
      <bottom style="double">
        <color theme="3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3" fontId="6" fillId="2" borderId="0" xfId="0" applyNumberFormat="1" applyFont="1" applyFill="1" applyAlignment="1">
      <alignment horizontal="left" vertical="top"/>
    </xf>
    <xf numFmtId="165" fontId="6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3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4" fillId="4" borderId="0" xfId="0" applyFont="1" applyFill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66" fontId="7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3" fontId="8" fillId="0" borderId="3" xfId="0" applyNumberFormat="1" applyFont="1" applyBorder="1" applyAlignment="1">
      <alignment horizontal="left" vertical="top"/>
    </xf>
    <xf numFmtId="166" fontId="9" fillId="0" borderId="3" xfId="0" applyNumberFormat="1" applyFont="1" applyBorder="1" applyAlignment="1">
      <alignment horizontal="left" vertical="top"/>
    </xf>
    <xf numFmtId="164" fontId="9" fillId="0" borderId="3" xfId="0" applyNumberFormat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 indent="9"/>
    </xf>
    <xf numFmtId="0" fontId="2" fillId="0" borderId="3" xfId="0" applyFont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 wrapText="1"/>
    </xf>
    <xf numFmtId="0" fontId="8" fillId="6" borderId="0" xfId="0" applyFont="1" applyFill="1" applyAlignment="1">
      <alignment horizontal="left" vertical="top"/>
    </xf>
    <xf numFmtId="0" fontId="10" fillId="6" borderId="0" xfId="0" applyFont="1" applyFill="1" applyAlignment="1">
      <alignment horizontal="left" vertical="top"/>
    </xf>
    <xf numFmtId="0" fontId="11" fillId="6" borderId="0" xfId="0" applyFont="1" applyFill="1" applyAlignment="1">
      <alignment horizontal="left" vertical="top"/>
    </xf>
    <xf numFmtId="0" fontId="12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  <xf numFmtId="0" fontId="13" fillId="6" borderId="0" xfId="0" applyFont="1" applyFill="1" applyAlignment="1">
      <alignment vertical="top" wrapText="1"/>
    </xf>
    <xf numFmtId="0" fontId="2" fillId="6" borderId="0" xfId="0" applyFont="1" applyFill="1" applyAlignment="1">
      <alignment horizontal="left" vertical="top"/>
    </xf>
    <xf numFmtId="164" fontId="9" fillId="6" borderId="1" xfId="0" applyNumberFormat="1" applyFont="1" applyFill="1" applyBorder="1" applyAlignment="1">
      <alignment vertical="top" wrapText="1"/>
    </xf>
    <xf numFmtId="164" fontId="8" fillId="6" borderId="0" xfId="0" applyNumberFormat="1" applyFont="1" applyFill="1" applyAlignment="1">
      <alignment vertical="top" wrapText="1"/>
    </xf>
    <xf numFmtId="3" fontId="9" fillId="6" borderId="0" xfId="0" applyNumberFormat="1" applyFont="1" applyFill="1" applyAlignment="1">
      <alignment vertical="top" wrapText="1"/>
    </xf>
    <xf numFmtId="164" fontId="9" fillId="6" borderId="0" xfId="0" applyNumberFormat="1" applyFont="1" applyFill="1" applyAlignment="1">
      <alignment vertical="top" wrapText="1"/>
    </xf>
    <xf numFmtId="14" fontId="2" fillId="6" borderId="0" xfId="0" applyNumberFormat="1" applyFont="1" applyFill="1" applyAlignment="1">
      <alignment vertical="top"/>
    </xf>
    <xf numFmtId="14" fontId="2" fillId="6" borderId="5" xfId="0" applyNumberFormat="1" applyFont="1" applyFill="1" applyBorder="1" applyAlignment="1">
      <alignment vertical="top"/>
    </xf>
    <xf numFmtId="0" fontId="8" fillId="6" borderId="5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left" vertical="top"/>
    </xf>
    <xf numFmtId="0" fontId="8" fillId="6" borderId="6" xfId="0" applyFont="1" applyFill="1" applyBorder="1" applyAlignment="1">
      <alignment horizontal="left" vertical="top" wrapText="1"/>
    </xf>
    <xf numFmtId="0" fontId="21" fillId="7" borderId="7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top"/>
    </xf>
    <xf numFmtId="9" fontId="7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6" fontId="7" fillId="8" borderId="0" xfId="0" applyNumberFormat="1" applyFont="1" applyFill="1" applyAlignment="1">
      <alignment horizontal="left" vertical="top"/>
    </xf>
    <xf numFmtId="3" fontId="6" fillId="8" borderId="0" xfId="0" applyNumberFormat="1" applyFont="1" applyFill="1" applyAlignment="1">
      <alignment horizontal="left" vertical="top"/>
    </xf>
    <xf numFmtId="0" fontId="6" fillId="8" borderId="0" xfId="0" applyFont="1" applyFill="1" applyAlignment="1">
      <alignment horizontal="left" vertical="top"/>
    </xf>
    <xf numFmtId="3" fontId="8" fillId="8" borderId="0" xfId="0" applyNumberFormat="1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164" fontId="8" fillId="3" borderId="0" xfId="0" applyNumberFormat="1" applyFont="1" applyFill="1" applyAlignment="1">
      <alignment horizontal="left" vertical="top" wrapText="1"/>
    </xf>
    <xf numFmtId="164" fontId="8" fillId="3" borderId="2" xfId="0" applyNumberFormat="1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left" vertical="top" wrapText="1"/>
    </xf>
    <xf numFmtId="3" fontId="9" fillId="3" borderId="1" xfId="0" applyNumberFormat="1" applyFont="1" applyFill="1" applyBorder="1" applyAlignment="1">
      <alignment horizontal="left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9" fillId="3" borderId="2" xfId="0" applyNumberFormat="1" applyFont="1" applyFill="1" applyBorder="1" applyAlignment="1">
      <alignment horizontal="left" vertical="top" wrapText="1"/>
    </xf>
    <xf numFmtId="164" fontId="9" fillId="3" borderId="1" xfId="0" applyNumberFormat="1" applyFont="1" applyFill="1" applyBorder="1" applyAlignment="1">
      <alignment horizontal="left" vertical="top" wrapText="1"/>
    </xf>
    <xf numFmtId="164" fontId="9" fillId="3" borderId="0" xfId="0" applyNumberFormat="1" applyFont="1" applyFill="1" applyAlignment="1">
      <alignment horizontal="left" vertical="top" wrapText="1"/>
    </xf>
    <xf numFmtId="164" fontId="9" fillId="3" borderId="2" xfId="0" applyNumberFormat="1" applyFont="1" applyFill="1" applyBorder="1" applyAlignment="1">
      <alignment horizontal="left" vertical="top" wrapText="1"/>
    </xf>
    <xf numFmtId="0" fontId="21" fillId="7" borderId="10" xfId="0" applyFont="1" applyFill="1" applyBorder="1" applyAlignment="1">
      <alignment horizontal="left" vertical="center" wrapText="1"/>
    </xf>
    <xf numFmtId="0" fontId="21" fillId="7" borderId="11" xfId="0" applyFont="1" applyFill="1" applyBorder="1" applyAlignment="1">
      <alignment horizontal="left" vertical="center" wrapText="1"/>
    </xf>
    <xf numFmtId="0" fontId="21" fillId="7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9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21" fillId="7" borderId="13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21" fillId="7" borderId="14" xfId="0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64" fontId="2" fillId="0" borderId="3" xfId="0" applyNumberFormat="1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286</xdr:row>
      <xdr:rowOff>0</xdr:rowOff>
    </xdr:from>
    <xdr:to>
      <xdr:col>2</xdr:col>
      <xdr:colOff>330200</xdr:colOff>
      <xdr:row>299</xdr:row>
      <xdr:rowOff>21167</xdr:rowOff>
    </xdr:to>
    <xdr:pic>
      <xdr:nvPicPr>
        <xdr:cNvPr id="1053" name="Obrázok 5">
          <a:extLst>
            <a:ext uri="{FF2B5EF4-FFF2-40B4-BE49-F238E27FC236}">
              <a16:creationId xmlns:a16="http://schemas.microsoft.com/office/drawing/2014/main" id="{762FE5AA-8D1A-4400-B556-8BB31ECD7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29578300"/>
          <a:ext cx="719667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9"/>
  <sheetViews>
    <sheetView tabSelected="1" view="pageBreakPreview" topLeftCell="A2" zoomScaleNormal="100" zoomScaleSheetLayoutView="100" workbookViewId="0">
      <selection activeCell="C27" sqref="C27"/>
    </sheetView>
  </sheetViews>
  <sheetFormatPr defaultColWidth="9.1171875" defaultRowHeight="10.35"/>
  <cols>
    <col min="1" max="1" width="2.3515625" style="1" customWidth="1"/>
    <col min="2" max="2" width="5.41015625" style="1" customWidth="1"/>
    <col min="3" max="3" width="38.64453125" style="1" bestFit="1" customWidth="1"/>
    <col min="4" max="4" width="38.64453125" style="1" hidden="1" customWidth="1"/>
    <col min="5" max="5" width="34.87890625" style="1" hidden="1" customWidth="1"/>
    <col min="6" max="6" width="18.87890625" style="1" hidden="1" customWidth="1"/>
    <col min="7" max="7" width="17.3515625" style="1" hidden="1" customWidth="1"/>
    <col min="8" max="8" width="9.41015625" style="1" bestFit="1" customWidth="1"/>
    <col min="9" max="9" width="9.41015625" style="25" customWidth="1"/>
    <col min="10" max="10" width="10.1171875" style="26" customWidth="1"/>
    <col min="11" max="11" width="12.3515625" style="22" customWidth="1"/>
    <col min="12" max="12" width="11.87890625" style="6" customWidth="1"/>
    <col min="13" max="13" width="12.64453125" style="22" customWidth="1"/>
    <col min="14" max="16384" width="9.1171875" style="1"/>
  </cols>
  <sheetData>
    <row r="1" spans="1:13" ht="18" hidden="1" customHeight="1">
      <c r="A1" s="65" t="s">
        <v>843</v>
      </c>
      <c r="B1" s="65"/>
      <c r="C1" s="65"/>
      <c r="D1" s="65"/>
      <c r="E1" s="65"/>
      <c r="F1" s="65"/>
      <c r="G1" s="65"/>
      <c r="H1" s="65"/>
      <c r="I1" s="65"/>
    </row>
    <row r="2" spans="1:13" ht="38.450000000000003" customHeight="1">
      <c r="A2" s="73" t="s">
        <v>702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.9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3"/>
    </row>
    <row r="4" spans="1:13" s="15" customFormat="1" ht="12.6" customHeight="1" thickBot="1">
      <c r="A4" s="14"/>
      <c r="B4" s="14"/>
      <c r="C4" s="14" t="s">
        <v>0</v>
      </c>
      <c r="D4" s="14" t="s">
        <v>577</v>
      </c>
      <c r="E4" s="14" t="s">
        <v>3</v>
      </c>
      <c r="F4" s="14" t="s">
        <v>2</v>
      </c>
      <c r="G4" s="14" t="s">
        <v>1</v>
      </c>
      <c r="H4" s="14"/>
      <c r="I4" s="14"/>
      <c r="J4" s="14"/>
      <c r="K4" s="14"/>
      <c r="L4" s="14"/>
      <c r="M4" s="14"/>
    </row>
    <row r="5" spans="1:13" s="18" customFormat="1" ht="11" thickTop="1" thickBot="1">
      <c r="A5" s="16" t="s">
        <v>765</v>
      </c>
      <c r="B5" s="1"/>
      <c r="C5" s="16"/>
      <c r="D5" s="1"/>
      <c r="E5" s="1"/>
      <c r="F5" s="1"/>
      <c r="G5" s="1"/>
      <c r="H5" s="1"/>
      <c r="I5" s="17"/>
      <c r="J5" s="5"/>
      <c r="L5" s="19"/>
    </row>
    <row r="6" spans="1:13" s="45" customFormat="1" ht="10.7" thickTop="1">
      <c r="A6" s="43" t="s">
        <v>835</v>
      </c>
      <c r="B6" s="44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45" customFormat="1" ht="10.7" thickBot="1">
      <c r="A7" s="51"/>
      <c r="B7" s="49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s="45" customFormat="1" ht="12" customHeight="1" thickTop="1">
      <c r="B8" s="57" t="s">
        <v>836</v>
      </c>
      <c r="C8" s="58"/>
      <c r="D8" s="58"/>
      <c r="E8" s="58"/>
      <c r="F8" s="58"/>
      <c r="G8" s="58"/>
      <c r="H8" s="58"/>
      <c r="I8" s="93"/>
      <c r="J8" s="94"/>
      <c r="K8" s="94"/>
      <c r="L8" s="94"/>
      <c r="M8" s="95"/>
    </row>
    <row r="9" spans="1:13" s="46" customFormat="1" ht="11.25" customHeight="1">
      <c r="B9" s="56" t="s">
        <v>838</v>
      </c>
      <c r="C9" s="48"/>
      <c r="D9" s="48"/>
      <c r="E9" s="48"/>
      <c r="F9" s="48"/>
      <c r="G9" s="48"/>
      <c r="H9" s="48"/>
      <c r="I9" s="98"/>
      <c r="J9" s="99"/>
      <c r="K9" s="99"/>
      <c r="L9" s="99"/>
      <c r="M9" s="100"/>
    </row>
    <row r="10" spans="1:13" s="46" customFormat="1" ht="13.5" customHeight="1" thickBot="1">
      <c r="B10" s="56" t="s">
        <v>839</v>
      </c>
      <c r="C10" s="48"/>
      <c r="D10" s="48"/>
      <c r="E10" s="48"/>
      <c r="F10" s="48"/>
      <c r="G10" s="48"/>
      <c r="H10" s="48"/>
      <c r="I10" s="101"/>
      <c r="J10" s="102"/>
      <c r="K10" s="102"/>
      <c r="L10" s="102"/>
      <c r="M10" s="103"/>
    </row>
    <row r="11" spans="1:13" s="46" customFormat="1" ht="13.5" customHeight="1" thickBot="1">
      <c r="B11" s="47"/>
      <c r="C11" s="48"/>
      <c r="D11" s="48"/>
      <c r="E11" s="48"/>
      <c r="F11" s="48"/>
      <c r="G11" s="48"/>
      <c r="H11" s="48"/>
    </row>
    <row r="12" spans="1:13" s="46" customFormat="1" ht="11.25" customHeight="1" thickTop="1">
      <c r="B12" s="57" t="s">
        <v>837</v>
      </c>
      <c r="C12" s="59"/>
      <c r="D12" s="60"/>
      <c r="E12" s="60"/>
      <c r="F12" s="60"/>
      <c r="G12" s="60"/>
      <c r="H12" s="60"/>
      <c r="I12" s="87"/>
      <c r="J12" s="88"/>
      <c r="K12" s="88"/>
      <c r="L12" s="88"/>
      <c r="M12" s="89"/>
    </row>
    <row r="13" spans="1:13" s="46" customFormat="1" ht="13.5" customHeight="1" thickBot="1">
      <c r="B13" s="56" t="s">
        <v>840</v>
      </c>
      <c r="C13" s="48"/>
      <c r="D13" s="48"/>
      <c r="E13" s="48"/>
      <c r="F13" s="48"/>
      <c r="G13" s="48"/>
      <c r="H13" s="48"/>
      <c r="I13" s="101"/>
      <c r="J13" s="102"/>
      <c r="K13" s="102"/>
      <c r="L13" s="102"/>
      <c r="M13" s="103"/>
    </row>
    <row r="14" spans="1:13" s="46" customFormat="1" ht="11.25" customHeight="1" thickBot="1">
      <c r="B14" s="47"/>
      <c r="C14" s="50"/>
      <c r="D14" s="48"/>
      <c r="E14" s="48"/>
      <c r="F14" s="48"/>
      <c r="G14" s="48"/>
      <c r="H14" s="48"/>
      <c r="I14" s="50"/>
      <c r="J14" s="50"/>
      <c r="K14" s="53"/>
      <c r="L14" s="54"/>
      <c r="M14" s="55"/>
    </row>
    <row r="15" spans="1:13" s="46" customFormat="1" ht="11.25" customHeight="1" thickTop="1">
      <c r="B15" s="57" t="s">
        <v>841</v>
      </c>
      <c r="C15" s="58"/>
      <c r="D15" s="58"/>
      <c r="E15" s="58"/>
      <c r="F15" s="58"/>
      <c r="G15" s="58"/>
      <c r="H15" s="58"/>
      <c r="I15" s="87"/>
      <c r="J15" s="88"/>
      <c r="K15" s="88"/>
      <c r="L15" s="88"/>
      <c r="M15" s="89"/>
    </row>
    <row r="16" spans="1:13" s="46" customFormat="1" ht="11.25" customHeight="1" thickBot="1">
      <c r="B16" s="56" t="s">
        <v>844</v>
      </c>
      <c r="C16" s="45"/>
      <c r="D16" s="45"/>
      <c r="E16" s="45"/>
      <c r="F16" s="45"/>
      <c r="G16" s="45"/>
      <c r="H16" s="45"/>
      <c r="I16" s="62"/>
      <c r="J16" s="63"/>
      <c r="K16" s="63"/>
      <c r="L16" s="63"/>
      <c r="M16" s="64"/>
    </row>
    <row r="17" spans="1:15" s="49" customFormat="1" ht="12.6" customHeight="1" thickBo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5" s="18" customFormat="1" ht="12.75" customHeight="1" thickTop="1" thickBot="1">
      <c r="A18" s="1"/>
      <c r="B18" s="1"/>
      <c r="C18" s="1"/>
      <c r="D18" s="1"/>
      <c r="E18" s="1"/>
      <c r="F18" s="1"/>
      <c r="G18" s="1"/>
      <c r="H18" s="1"/>
      <c r="I18" s="17"/>
      <c r="J18" s="5"/>
      <c r="L18" s="19"/>
    </row>
    <row r="19" spans="1:15" s="9" customFormat="1" ht="10.7" thickTop="1">
      <c r="A19" s="7" t="s">
        <v>533</v>
      </c>
      <c r="B19" s="8"/>
      <c r="C19" s="7"/>
      <c r="D19" s="7"/>
      <c r="E19" s="7" t="s">
        <v>535</v>
      </c>
      <c r="F19" s="7"/>
      <c r="G19" s="7"/>
      <c r="H19" s="7"/>
      <c r="I19" s="77" t="s">
        <v>532</v>
      </c>
      <c r="J19" s="80" t="s">
        <v>534</v>
      </c>
      <c r="K19" s="74" t="s">
        <v>845</v>
      </c>
      <c r="L19" s="81" t="s">
        <v>842</v>
      </c>
      <c r="M19" s="84" t="s">
        <v>685</v>
      </c>
    </row>
    <row r="20" spans="1:15" s="13" customFormat="1">
      <c r="A20" s="10"/>
      <c r="B20" s="11"/>
      <c r="C20" s="12"/>
      <c r="D20" s="12"/>
      <c r="E20" s="12"/>
      <c r="F20" s="12"/>
      <c r="G20" s="12"/>
      <c r="H20" s="12"/>
      <c r="I20" s="78"/>
      <c r="J20" s="78"/>
      <c r="K20" s="75"/>
      <c r="L20" s="82"/>
      <c r="M20" s="85"/>
    </row>
    <row r="21" spans="1:15" s="15" customFormat="1" ht="12.6" customHeight="1" thickBot="1">
      <c r="A21" s="14"/>
      <c r="B21" s="14"/>
      <c r="C21" s="14" t="s">
        <v>0</v>
      </c>
      <c r="D21" s="14" t="s">
        <v>577</v>
      </c>
      <c r="E21" s="14" t="s">
        <v>3</v>
      </c>
      <c r="F21" s="14" t="s">
        <v>2</v>
      </c>
      <c r="G21" s="14" t="s">
        <v>1</v>
      </c>
      <c r="H21" s="14"/>
      <c r="I21" s="79"/>
      <c r="J21" s="79"/>
      <c r="K21" s="76"/>
      <c r="L21" s="83"/>
      <c r="M21" s="86"/>
    </row>
    <row r="22" spans="1:15" s="18" customFormat="1" ht="11" thickTop="1" thickBot="1">
      <c r="A22" s="16"/>
      <c r="B22" s="1"/>
      <c r="C22" s="16"/>
      <c r="D22" s="1"/>
      <c r="E22" s="1"/>
      <c r="F22" s="1"/>
      <c r="G22" s="1"/>
      <c r="H22" s="1"/>
      <c r="I22" s="17"/>
      <c r="J22" s="5"/>
      <c r="K22" s="66"/>
      <c r="L22" s="19"/>
    </row>
    <row r="23" spans="1:15" s="18" customFormat="1" ht="10.7" thickBot="1">
      <c r="A23" s="20"/>
      <c r="B23" s="20" t="s">
        <v>530</v>
      </c>
      <c r="C23" s="20" t="s">
        <v>522</v>
      </c>
      <c r="D23" s="20" t="s">
        <v>522</v>
      </c>
      <c r="E23" s="20" t="s">
        <v>521</v>
      </c>
      <c r="F23" s="20" t="s">
        <v>527</v>
      </c>
      <c r="G23" s="20" t="s">
        <v>528</v>
      </c>
      <c r="H23" s="20"/>
      <c r="I23" s="20"/>
      <c r="J23" s="21"/>
      <c r="K23" s="21"/>
      <c r="L23" s="21"/>
      <c r="M23" s="21"/>
    </row>
    <row r="24" spans="1:15">
      <c r="B24" s="1" t="s">
        <v>506</v>
      </c>
      <c r="C24" s="1" t="s">
        <v>400</v>
      </c>
      <c r="D24" s="1" t="s">
        <v>400</v>
      </c>
      <c r="E24" s="1" t="s">
        <v>399</v>
      </c>
      <c r="I24" s="1" t="s">
        <v>386</v>
      </c>
      <c r="J24" s="22">
        <v>12.92</v>
      </c>
      <c r="K24" s="22">
        <f t="shared" ref="K24:K105" si="0">J24*1.2</f>
        <v>15.504</v>
      </c>
      <c r="L24" s="69"/>
      <c r="M24" s="24">
        <f t="shared" ref="M24:M39" si="1">K24*L24</f>
        <v>0</v>
      </c>
      <c r="N24" s="22"/>
      <c r="O24" s="22"/>
    </row>
    <row r="25" spans="1:15">
      <c r="B25" s="1" t="s">
        <v>507</v>
      </c>
      <c r="C25" s="1" t="s">
        <v>767</v>
      </c>
      <c r="D25" s="1" t="s">
        <v>767</v>
      </c>
      <c r="E25" s="1" t="s">
        <v>768</v>
      </c>
      <c r="I25" s="1" t="s">
        <v>386</v>
      </c>
      <c r="J25" s="22">
        <v>10</v>
      </c>
      <c r="K25" s="22">
        <f t="shared" si="0"/>
        <v>12</v>
      </c>
      <c r="L25" s="69"/>
      <c r="M25" s="24">
        <f t="shared" si="1"/>
        <v>0</v>
      </c>
      <c r="N25" s="22"/>
      <c r="O25" s="22"/>
    </row>
    <row r="26" spans="1:15">
      <c r="B26" s="1" t="s">
        <v>508</v>
      </c>
      <c r="C26" s="1" t="s">
        <v>384</v>
      </c>
      <c r="D26" s="1" t="s">
        <v>384</v>
      </c>
      <c r="E26" s="1" t="s">
        <v>385</v>
      </c>
      <c r="I26" s="1" t="s">
        <v>386</v>
      </c>
      <c r="J26" s="22">
        <v>10</v>
      </c>
      <c r="K26" s="22">
        <f t="shared" si="0"/>
        <v>12</v>
      </c>
      <c r="L26" s="69"/>
      <c r="M26" s="24">
        <f t="shared" si="1"/>
        <v>0</v>
      </c>
      <c r="N26" s="22"/>
      <c r="O26" s="22"/>
    </row>
    <row r="27" spans="1:15">
      <c r="B27" s="1" t="s">
        <v>509</v>
      </c>
      <c r="C27" s="1" t="s">
        <v>387</v>
      </c>
      <c r="D27" s="1" t="s">
        <v>387</v>
      </c>
      <c r="E27" s="1" t="s">
        <v>388</v>
      </c>
      <c r="I27" s="1" t="s">
        <v>386</v>
      </c>
      <c r="J27" s="22">
        <v>10</v>
      </c>
      <c r="K27" s="22">
        <f t="shared" si="0"/>
        <v>12</v>
      </c>
      <c r="L27" s="69"/>
      <c r="M27" s="24">
        <f t="shared" si="1"/>
        <v>0</v>
      </c>
      <c r="N27" s="22"/>
      <c r="O27" s="22"/>
    </row>
    <row r="28" spans="1:15">
      <c r="B28" s="1" t="s">
        <v>510</v>
      </c>
      <c r="C28" s="1" t="s">
        <v>389</v>
      </c>
      <c r="D28" s="1" t="s">
        <v>389</v>
      </c>
      <c r="E28" s="1" t="s">
        <v>390</v>
      </c>
      <c r="I28" s="1" t="s">
        <v>386</v>
      </c>
      <c r="J28" s="22">
        <v>10</v>
      </c>
      <c r="K28" s="22">
        <f t="shared" si="0"/>
        <v>12</v>
      </c>
      <c r="L28" s="69"/>
      <c r="M28" s="24">
        <f t="shared" si="1"/>
        <v>0</v>
      </c>
      <c r="N28" s="22"/>
      <c r="O28" s="22"/>
    </row>
    <row r="29" spans="1:15">
      <c r="B29" s="1" t="s">
        <v>511</v>
      </c>
      <c r="C29" s="1" t="s">
        <v>391</v>
      </c>
      <c r="D29" s="1" t="s">
        <v>391</v>
      </c>
      <c r="E29" s="1" t="s">
        <v>392</v>
      </c>
      <c r="I29" s="1" t="s">
        <v>386</v>
      </c>
      <c r="J29" s="22">
        <v>10</v>
      </c>
      <c r="K29" s="22">
        <f t="shared" si="0"/>
        <v>12</v>
      </c>
      <c r="L29" s="69"/>
      <c r="M29" s="24">
        <f t="shared" si="1"/>
        <v>0</v>
      </c>
      <c r="N29" s="22"/>
      <c r="O29" s="22"/>
    </row>
    <row r="30" spans="1:15">
      <c r="B30" s="1" t="s">
        <v>512</v>
      </c>
      <c r="C30" s="1" t="s">
        <v>560</v>
      </c>
      <c r="D30" s="1" t="s">
        <v>560</v>
      </c>
      <c r="E30" s="1" t="s">
        <v>566</v>
      </c>
      <c r="I30" s="1" t="s">
        <v>386</v>
      </c>
      <c r="J30" s="22">
        <v>10</v>
      </c>
      <c r="K30" s="22">
        <f t="shared" si="0"/>
        <v>12</v>
      </c>
      <c r="L30" s="69"/>
      <c r="M30" s="24">
        <f t="shared" si="1"/>
        <v>0</v>
      </c>
      <c r="N30" s="22"/>
      <c r="O30" s="22"/>
    </row>
    <row r="31" spans="1:15">
      <c r="B31" s="1" t="s">
        <v>513</v>
      </c>
      <c r="C31" s="1" t="s">
        <v>942</v>
      </c>
      <c r="I31" s="1" t="s">
        <v>943</v>
      </c>
      <c r="J31" s="22">
        <v>10.75</v>
      </c>
      <c r="K31" s="22">
        <f t="shared" si="0"/>
        <v>12.9</v>
      </c>
      <c r="L31" s="69"/>
      <c r="M31" s="24">
        <f t="shared" si="1"/>
        <v>0</v>
      </c>
      <c r="N31" s="22"/>
      <c r="O31" s="22"/>
    </row>
    <row r="32" spans="1:15">
      <c r="B32" s="1" t="s">
        <v>514</v>
      </c>
      <c r="C32" s="1" t="s">
        <v>384</v>
      </c>
      <c r="D32" s="1" t="s">
        <v>384</v>
      </c>
      <c r="E32" s="1" t="s">
        <v>562</v>
      </c>
      <c r="I32" s="1" t="s">
        <v>393</v>
      </c>
      <c r="J32" s="22">
        <v>6.83</v>
      </c>
      <c r="K32" s="22">
        <f t="shared" si="0"/>
        <v>8.1959999999999997</v>
      </c>
      <c r="L32" s="69"/>
      <c r="M32" s="24">
        <f t="shared" si="1"/>
        <v>0</v>
      </c>
      <c r="N32" s="22"/>
      <c r="O32" s="22"/>
    </row>
    <row r="33" spans="1:15">
      <c r="B33" s="1" t="s">
        <v>515</v>
      </c>
      <c r="C33" s="1" t="s">
        <v>387</v>
      </c>
      <c r="D33" s="1" t="s">
        <v>387</v>
      </c>
      <c r="E33" s="1" t="s">
        <v>388</v>
      </c>
      <c r="I33" s="1" t="s">
        <v>393</v>
      </c>
      <c r="J33" s="22">
        <v>6.83</v>
      </c>
      <c r="K33" s="22">
        <f t="shared" si="0"/>
        <v>8.1959999999999997</v>
      </c>
      <c r="L33" s="69"/>
      <c r="M33" s="24">
        <f t="shared" si="1"/>
        <v>0</v>
      </c>
      <c r="N33" s="22"/>
      <c r="O33" s="22"/>
    </row>
    <row r="34" spans="1:15">
      <c r="B34" s="1" t="s">
        <v>516</v>
      </c>
      <c r="C34" s="1" t="s">
        <v>389</v>
      </c>
      <c r="D34" s="1" t="s">
        <v>389</v>
      </c>
      <c r="E34" s="1" t="s">
        <v>390</v>
      </c>
      <c r="I34" s="1" t="s">
        <v>393</v>
      </c>
      <c r="J34" s="22">
        <v>6.83</v>
      </c>
      <c r="K34" s="22">
        <f t="shared" si="0"/>
        <v>8.1959999999999997</v>
      </c>
      <c r="L34" s="69"/>
      <c r="M34" s="24">
        <f t="shared" si="1"/>
        <v>0</v>
      </c>
      <c r="N34" s="22"/>
      <c r="O34" s="22"/>
    </row>
    <row r="35" spans="1:15">
      <c r="B35" s="1" t="s">
        <v>699</v>
      </c>
      <c r="C35" s="1" t="s">
        <v>391</v>
      </c>
      <c r="D35" s="1" t="s">
        <v>391</v>
      </c>
      <c r="E35" s="1" t="s">
        <v>392</v>
      </c>
      <c r="I35" s="1" t="s">
        <v>393</v>
      </c>
      <c r="J35" s="22">
        <v>6.83</v>
      </c>
      <c r="K35" s="22">
        <f t="shared" si="0"/>
        <v>8.1959999999999997</v>
      </c>
      <c r="L35" s="69"/>
      <c r="M35" s="24">
        <f t="shared" si="1"/>
        <v>0</v>
      </c>
      <c r="N35" s="22"/>
      <c r="O35" s="22"/>
    </row>
    <row r="36" spans="1:15">
      <c r="B36" s="1" t="s">
        <v>546</v>
      </c>
      <c r="C36" s="1" t="s">
        <v>560</v>
      </c>
      <c r="D36" s="1" t="s">
        <v>560</v>
      </c>
      <c r="E36" s="1" t="s">
        <v>566</v>
      </c>
      <c r="I36" s="1" t="s">
        <v>393</v>
      </c>
      <c r="J36" s="22">
        <v>6.83</v>
      </c>
      <c r="K36" s="22">
        <f t="shared" si="0"/>
        <v>8.1959999999999997</v>
      </c>
      <c r="L36" s="69"/>
      <c r="M36" s="24">
        <f t="shared" si="1"/>
        <v>0</v>
      </c>
      <c r="N36" s="22"/>
      <c r="O36" s="22"/>
    </row>
    <row r="37" spans="1:15">
      <c r="B37" s="1" t="s">
        <v>547</v>
      </c>
      <c r="C37" s="1" t="s">
        <v>542</v>
      </c>
      <c r="D37" s="1" t="s">
        <v>542</v>
      </c>
      <c r="E37" s="1" t="s">
        <v>552</v>
      </c>
      <c r="I37" s="1" t="s">
        <v>393</v>
      </c>
      <c r="J37" s="22">
        <v>6.83</v>
      </c>
      <c r="K37" s="22">
        <f t="shared" si="0"/>
        <v>8.1959999999999997</v>
      </c>
      <c r="L37" s="69"/>
      <c r="M37" s="24">
        <f t="shared" si="1"/>
        <v>0</v>
      </c>
      <c r="N37" s="22"/>
      <c r="O37" s="22"/>
    </row>
    <row r="38" spans="1:15">
      <c r="B38" s="1" t="s">
        <v>564</v>
      </c>
      <c r="C38" s="1" t="s">
        <v>769</v>
      </c>
      <c r="D38" s="1" t="s">
        <v>769</v>
      </c>
      <c r="I38" s="1" t="s">
        <v>393</v>
      </c>
      <c r="J38" s="22">
        <v>6.83</v>
      </c>
      <c r="K38" s="22">
        <f t="shared" si="0"/>
        <v>8.1959999999999997</v>
      </c>
      <c r="L38" s="69"/>
      <c r="M38" s="24">
        <f t="shared" si="1"/>
        <v>0</v>
      </c>
      <c r="N38" s="22"/>
      <c r="O38" s="22"/>
    </row>
    <row r="39" spans="1:15">
      <c r="B39" s="1" t="s">
        <v>565</v>
      </c>
      <c r="C39" s="1" t="s">
        <v>772</v>
      </c>
      <c r="D39" s="1" t="s">
        <v>772</v>
      </c>
      <c r="I39" s="1" t="s">
        <v>393</v>
      </c>
      <c r="J39" s="22">
        <v>6.83</v>
      </c>
      <c r="K39" s="22">
        <f t="shared" si="0"/>
        <v>8.1959999999999997</v>
      </c>
      <c r="L39" s="70"/>
      <c r="M39" s="24">
        <f t="shared" si="1"/>
        <v>0</v>
      </c>
      <c r="N39" s="22"/>
      <c r="O39" s="22"/>
    </row>
    <row r="40" spans="1:15">
      <c r="B40" s="1" t="s">
        <v>766</v>
      </c>
      <c r="C40" s="1" t="s">
        <v>394</v>
      </c>
      <c r="D40" s="1" t="s">
        <v>394</v>
      </c>
      <c r="E40" s="1" t="s">
        <v>563</v>
      </c>
      <c r="I40" s="1" t="s">
        <v>543</v>
      </c>
      <c r="J40" s="22">
        <v>6.83</v>
      </c>
      <c r="K40" s="22">
        <f t="shared" ref="K40:K47" si="2">J40*1.2</f>
        <v>8.1959999999999997</v>
      </c>
      <c r="L40" s="69"/>
      <c r="M40" s="24">
        <f t="shared" ref="M40:M47" si="3">K40*L40</f>
        <v>0</v>
      </c>
      <c r="N40" s="22"/>
      <c r="O40" s="22"/>
    </row>
    <row r="41" spans="1:15">
      <c r="B41" s="1" t="s">
        <v>770</v>
      </c>
      <c r="C41" s="1" t="s">
        <v>561</v>
      </c>
      <c r="D41" s="1" t="s">
        <v>561</v>
      </c>
      <c r="E41" s="1" t="s">
        <v>567</v>
      </c>
      <c r="I41" s="1" t="s">
        <v>568</v>
      </c>
      <c r="J41" s="22">
        <v>6.83</v>
      </c>
      <c r="K41" s="22">
        <f t="shared" si="2"/>
        <v>8.1959999999999997</v>
      </c>
      <c r="L41" s="69"/>
      <c r="M41" s="24">
        <f t="shared" si="3"/>
        <v>0</v>
      </c>
      <c r="N41" s="22"/>
      <c r="O41" s="22"/>
    </row>
    <row r="42" spans="1:15">
      <c r="B42" s="1" t="s">
        <v>872</v>
      </c>
      <c r="C42" s="1" t="s">
        <v>795</v>
      </c>
      <c r="D42" s="1" t="s">
        <v>397</v>
      </c>
      <c r="E42" s="1" t="s">
        <v>398</v>
      </c>
      <c r="I42" s="1" t="s">
        <v>393</v>
      </c>
      <c r="J42" s="22">
        <v>6.83</v>
      </c>
      <c r="K42" s="22">
        <f t="shared" si="2"/>
        <v>8.1959999999999997</v>
      </c>
      <c r="L42" s="69"/>
      <c r="M42" s="24">
        <f t="shared" si="3"/>
        <v>0</v>
      </c>
      <c r="N42" s="22"/>
      <c r="O42" s="22"/>
    </row>
    <row r="43" spans="1:15">
      <c r="B43" s="1" t="s">
        <v>873</v>
      </c>
      <c r="C43" s="1" t="s">
        <v>875</v>
      </c>
      <c r="I43" s="1" t="s">
        <v>393</v>
      </c>
      <c r="J43" s="22">
        <v>7.67</v>
      </c>
      <c r="K43" s="22">
        <f t="shared" si="2"/>
        <v>9.2039999999999988</v>
      </c>
      <c r="L43" s="71"/>
      <c r="M43" s="24">
        <f t="shared" si="3"/>
        <v>0</v>
      </c>
      <c r="N43" s="22"/>
      <c r="O43" s="22"/>
    </row>
    <row r="44" spans="1:15">
      <c r="B44" s="1" t="s">
        <v>874</v>
      </c>
      <c r="C44" s="1" t="s">
        <v>876</v>
      </c>
      <c r="I44" s="1" t="s">
        <v>568</v>
      </c>
      <c r="J44" s="22">
        <v>6.5</v>
      </c>
      <c r="K44" s="22">
        <f t="shared" si="2"/>
        <v>7.8</v>
      </c>
      <c r="L44" s="71"/>
      <c r="M44" s="24">
        <f t="shared" si="3"/>
        <v>0</v>
      </c>
      <c r="N44" s="22"/>
      <c r="O44" s="22"/>
    </row>
    <row r="45" spans="1:15">
      <c r="B45" s="1" t="s">
        <v>932</v>
      </c>
      <c r="C45" s="1" t="s">
        <v>877</v>
      </c>
      <c r="I45" s="1" t="s">
        <v>393</v>
      </c>
      <c r="J45" s="22">
        <v>7.67</v>
      </c>
      <c r="K45" s="22">
        <f t="shared" si="2"/>
        <v>9.2039999999999988</v>
      </c>
      <c r="L45" s="71"/>
      <c r="M45" s="24">
        <f t="shared" si="3"/>
        <v>0</v>
      </c>
      <c r="N45" s="22"/>
      <c r="O45" s="22"/>
    </row>
    <row r="46" spans="1:15">
      <c r="B46" s="1" t="s">
        <v>944</v>
      </c>
      <c r="C46" s="1" t="s">
        <v>933</v>
      </c>
      <c r="I46" s="1" t="s">
        <v>393</v>
      </c>
      <c r="J46" s="22">
        <v>7.67</v>
      </c>
      <c r="K46" s="22">
        <f t="shared" si="2"/>
        <v>9.2039999999999988</v>
      </c>
      <c r="L46" s="71"/>
      <c r="M46" s="24">
        <f t="shared" si="3"/>
        <v>0</v>
      </c>
      <c r="N46" s="22"/>
      <c r="O46" s="22"/>
    </row>
    <row r="47" spans="1:15" ht="10.7" thickBot="1">
      <c r="B47" s="1" t="s">
        <v>949</v>
      </c>
      <c r="C47" s="1" t="s">
        <v>950</v>
      </c>
      <c r="I47" s="1" t="s">
        <v>393</v>
      </c>
      <c r="J47" s="22">
        <v>7.67</v>
      </c>
      <c r="K47" s="22">
        <f t="shared" si="2"/>
        <v>9.2039999999999988</v>
      </c>
      <c r="L47" s="71"/>
      <c r="M47" s="24">
        <f t="shared" si="3"/>
        <v>0</v>
      </c>
      <c r="N47" s="22"/>
      <c r="O47" s="22"/>
    </row>
    <row r="48" spans="1:15" s="18" customFormat="1" ht="10.7" thickBot="1">
      <c r="A48" s="20"/>
      <c r="B48" s="20" t="s">
        <v>531</v>
      </c>
      <c r="C48" s="20" t="s">
        <v>524</v>
      </c>
      <c r="D48" s="20" t="s">
        <v>524</v>
      </c>
      <c r="E48" s="20" t="s">
        <v>525</v>
      </c>
      <c r="F48" s="20" t="s">
        <v>526</v>
      </c>
      <c r="G48" s="20" t="s">
        <v>523</v>
      </c>
      <c r="H48" s="20"/>
      <c r="I48" s="20"/>
      <c r="J48" s="21"/>
      <c r="K48" s="21"/>
      <c r="L48" s="21"/>
      <c r="M48" s="21"/>
      <c r="N48" s="105"/>
      <c r="O48" s="22"/>
    </row>
    <row r="49" spans="2:15">
      <c r="B49" s="1" t="s">
        <v>489</v>
      </c>
      <c r="C49" s="1" t="s">
        <v>905</v>
      </c>
      <c r="D49" s="1" t="s">
        <v>356</v>
      </c>
      <c r="E49" s="1" t="s">
        <v>570</v>
      </c>
      <c r="I49" s="1" t="s">
        <v>20</v>
      </c>
      <c r="J49" s="22">
        <v>2.42</v>
      </c>
      <c r="K49" s="22">
        <v>2.9</v>
      </c>
      <c r="L49" s="69"/>
      <c r="M49" s="24">
        <f t="shared" ref="M49:M88" si="4">K49*L49</f>
        <v>0</v>
      </c>
      <c r="N49" s="22"/>
      <c r="O49" s="22"/>
    </row>
    <row r="50" spans="2:15">
      <c r="B50" s="1" t="s">
        <v>490</v>
      </c>
      <c r="C50" s="1" t="s">
        <v>906</v>
      </c>
      <c r="D50" s="1" t="s">
        <v>357</v>
      </c>
      <c r="E50" s="1" t="s">
        <v>358</v>
      </c>
      <c r="I50" s="1" t="s">
        <v>20</v>
      </c>
      <c r="J50" s="22">
        <v>3.13</v>
      </c>
      <c r="K50" s="22">
        <f t="shared" si="0"/>
        <v>3.7559999999999998</v>
      </c>
      <c r="L50" s="69"/>
      <c r="M50" s="24">
        <f t="shared" si="4"/>
        <v>0</v>
      </c>
      <c r="N50" s="22"/>
      <c r="O50" s="22"/>
    </row>
    <row r="51" spans="2:15">
      <c r="B51" s="1" t="s">
        <v>491</v>
      </c>
      <c r="C51" s="1" t="s">
        <v>907</v>
      </c>
      <c r="D51" s="1" t="s">
        <v>359</v>
      </c>
      <c r="E51" s="1" t="s">
        <v>360</v>
      </c>
      <c r="I51" s="1" t="s">
        <v>20</v>
      </c>
      <c r="J51" s="22">
        <v>2.25</v>
      </c>
      <c r="K51" s="22">
        <f t="shared" si="0"/>
        <v>2.6999999999999997</v>
      </c>
      <c r="L51" s="69"/>
      <c r="M51" s="24">
        <f t="shared" si="4"/>
        <v>0</v>
      </c>
      <c r="N51" s="22"/>
      <c r="O51" s="22"/>
    </row>
    <row r="52" spans="2:15">
      <c r="B52" s="1" t="s">
        <v>492</v>
      </c>
      <c r="C52" s="1" t="s">
        <v>908</v>
      </c>
      <c r="D52" s="1" t="s">
        <v>361</v>
      </c>
      <c r="E52" s="1" t="s">
        <v>569</v>
      </c>
      <c r="I52" s="1" t="s">
        <v>362</v>
      </c>
      <c r="J52" s="22">
        <v>2.21</v>
      </c>
      <c r="K52" s="22">
        <f t="shared" si="0"/>
        <v>2.6519999999999997</v>
      </c>
      <c r="L52" s="69"/>
      <c r="M52" s="24">
        <f t="shared" si="4"/>
        <v>0</v>
      </c>
      <c r="N52" s="22"/>
      <c r="O52" s="22"/>
    </row>
    <row r="53" spans="2:15">
      <c r="B53" s="1" t="s">
        <v>493</v>
      </c>
      <c r="C53" s="1" t="s">
        <v>909</v>
      </c>
      <c r="D53" s="1" t="s">
        <v>363</v>
      </c>
      <c r="E53" s="1" t="s">
        <v>364</v>
      </c>
      <c r="I53" s="1" t="s">
        <v>365</v>
      </c>
      <c r="J53" s="22">
        <v>1.92</v>
      </c>
      <c r="K53" s="22">
        <f t="shared" si="0"/>
        <v>2.3039999999999998</v>
      </c>
      <c r="L53" s="69"/>
      <c r="M53" s="24">
        <f t="shared" si="4"/>
        <v>0</v>
      </c>
      <c r="N53" s="22"/>
      <c r="O53" s="22"/>
    </row>
    <row r="54" spans="2:15">
      <c r="B54" s="1" t="s">
        <v>494</v>
      </c>
      <c r="C54" s="1" t="s">
        <v>910</v>
      </c>
      <c r="D54" s="1" t="s">
        <v>366</v>
      </c>
      <c r="E54" s="1" t="s">
        <v>663</v>
      </c>
      <c r="I54" s="1" t="s">
        <v>362</v>
      </c>
      <c r="J54" s="22">
        <v>2.17</v>
      </c>
      <c r="K54" s="22">
        <f t="shared" si="0"/>
        <v>2.6039999999999996</v>
      </c>
      <c r="L54" s="69"/>
      <c r="M54" s="24">
        <f t="shared" si="4"/>
        <v>0</v>
      </c>
      <c r="N54" s="22"/>
      <c r="O54" s="22"/>
    </row>
    <row r="55" spans="2:15">
      <c r="B55" s="1" t="s">
        <v>495</v>
      </c>
      <c r="C55" s="1" t="s">
        <v>911</v>
      </c>
      <c r="D55" s="1" t="s">
        <v>367</v>
      </c>
      <c r="E55" s="1" t="s">
        <v>368</v>
      </c>
      <c r="I55" s="1" t="s">
        <v>20</v>
      </c>
      <c r="J55" s="22">
        <v>2.08</v>
      </c>
      <c r="K55" s="22">
        <f t="shared" si="0"/>
        <v>2.496</v>
      </c>
      <c r="L55" s="69"/>
      <c r="M55" s="24">
        <f t="shared" si="4"/>
        <v>0</v>
      </c>
      <c r="N55" s="22"/>
      <c r="O55" s="22"/>
    </row>
    <row r="56" spans="2:15">
      <c r="B56" s="1" t="s">
        <v>496</v>
      </c>
      <c r="C56" s="1" t="s">
        <v>912</v>
      </c>
      <c r="D56" s="1" t="s">
        <v>369</v>
      </c>
      <c r="E56" s="1" t="s">
        <v>370</v>
      </c>
      <c r="I56" s="1" t="s">
        <v>371</v>
      </c>
      <c r="J56" s="22">
        <v>2.08</v>
      </c>
      <c r="K56" s="22">
        <f t="shared" si="0"/>
        <v>2.496</v>
      </c>
      <c r="L56" s="69"/>
      <c r="M56" s="24">
        <f t="shared" si="4"/>
        <v>0</v>
      </c>
      <c r="N56" s="22"/>
      <c r="O56" s="22"/>
    </row>
    <row r="57" spans="2:15">
      <c r="B57" s="1" t="s">
        <v>497</v>
      </c>
      <c r="C57" s="1" t="s">
        <v>913</v>
      </c>
      <c r="D57" s="1" t="s">
        <v>372</v>
      </c>
      <c r="E57" s="1" t="s">
        <v>373</v>
      </c>
      <c r="I57" s="1" t="s">
        <v>20</v>
      </c>
      <c r="J57" s="22">
        <v>2</v>
      </c>
      <c r="K57" s="22">
        <f t="shared" si="0"/>
        <v>2.4</v>
      </c>
      <c r="L57" s="69"/>
      <c r="M57" s="24">
        <f t="shared" si="4"/>
        <v>0</v>
      </c>
      <c r="N57" s="22"/>
      <c r="O57" s="22"/>
    </row>
    <row r="58" spans="2:15">
      <c r="B58" s="1" t="s">
        <v>498</v>
      </c>
      <c r="C58" s="1" t="s">
        <v>914</v>
      </c>
      <c r="D58" s="1" t="s">
        <v>374</v>
      </c>
      <c r="E58" s="1" t="s">
        <v>375</v>
      </c>
      <c r="I58" s="1" t="s">
        <v>14</v>
      </c>
      <c r="J58" s="22">
        <v>2</v>
      </c>
      <c r="K58" s="22">
        <f t="shared" si="0"/>
        <v>2.4</v>
      </c>
      <c r="L58" s="69"/>
      <c r="M58" s="24">
        <f t="shared" si="4"/>
        <v>0</v>
      </c>
      <c r="N58" s="22"/>
      <c r="O58" s="22"/>
    </row>
    <row r="59" spans="2:15">
      <c r="B59" s="1" t="s">
        <v>499</v>
      </c>
      <c r="C59" s="1" t="s">
        <v>915</v>
      </c>
      <c r="D59" s="1" t="s">
        <v>376</v>
      </c>
      <c r="E59" s="1" t="s">
        <v>571</v>
      </c>
      <c r="I59" s="1" t="s">
        <v>362</v>
      </c>
      <c r="J59" s="22">
        <v>2.17</v>
      </c>
      <c r="K59" s="22">
        <f t="shared" si="0"/>
        <v>2.6039999999999996</v>
      </c>
      <c r="L59" s="69"/>
      <c r="M59" s="24">
        <f t="shared" si="4"/>
        <v>0</v>
      </c>
      <c r="N59" s="22"/>
      <c r="O59" s="22"/>
    </row>
    <row r="60" spans="2:15">
      <c r="B60" s="1" t="s">
        <v>500</v>
      </c>
      <c r="C60" s="1" t="s">
        <v>916</v>
      </c>
      <c r="D60" s="1" t="s">
        <v>377</v>
      </c>
      <c r="E60" s="1" t="s">
        <v>573</v>
      </c>
      <c r="I60" s="1" t="s">
        <v>362</v>
      </c>
      <c r="J60" s="22">
        <v>2.17</v>
      </c>
      <c r="K60" s="22">
        <f t="shared" si="0"/>
        <v>2.6039999999999996</v>
      </c>
      <c r="L60" s="69"/>
      <c r="M60" s="24">
        <f t="shared" si="4"/>
        <v>0</v>
      </c>
      <c r="N60" s="22"/>
      <c r="O60" s="22"/>
    </row>
    <row r="61" spans="2:15">
      <c r="B61" s="1" t="s">
        <v>501</v>
      </c>
      <c r="C61" s="1" t="s">
        <v>917</v>
      </c>
      <c r="D61" s="1" t="s">
        <v>378</v>
      </c>
      <c r="E61" s="1" t="s">
        <v>379</v>
      </c>
      <c r="I61" s="1" t="s">
        <v>362</v>
      </c>
      <c r="J61" s="22">
        <v>2.08</v>
      </c>
      <c r="K61" s="22">
        <f t="shared" si="0"/>
        <v>2.496</v>
      </c>
      <c r="L61" s="69"/>
      <c r="M61" s="24">
        <f t="shared" si="4"/>
        <v>0</v>
      </c>
      <c r="N61" s="22"/>
      <c r="O61" s="22"/>
    </row>
    <row r="62" spans="2:15">
      <c r="B62" s="1" t="s">
        <v>502</v>
      </c>
      <c r="C62" s="1" t="s">
        <v>918</v>
      </c>
      <c r="D62" s="1" t="s">
        <v>380</v>
      </c>
      <c r="E62" s="1" t="s">
        <v>572</v>
      </c>
      <c r="I62" s="1" t="s">
        <v>362</v>
      </c>
      <c r="J62" s="22">
        <v>2.42</v>
      </c>
      <c r="K62" s="22">
        <f t="shared" si="0"/>
        <v>2.9039999999999999</v>
      </c>
      <c r="L62" s="69"/>
      <c r="M62" s="24">
        <f t="shared" si="4"/>
        <v>0</v>
      </c>
      <c r="N62" s="22"/>
      <c r="O62" s="22"/>
    </row>
    <row r="63" spans="2:15">
      <c r="B63" s="1" t="s">
        <v>503</v>
      </c>
      <c r="C63" s="1" t="s">
        <v>919</v>
      </c>
      <c r="D63" s="1" t="s">
        <v>381</v>
      </c>
      <c r="E63" s="1" t="s">
        <v>576</v>
      </c>
      <c r="I63" s="1" t="s">
        <v>20</v>
      </c>
      <c r="J63" s="22">
        <v>2.25</v>
      </c>
      <c r="K63" s="22">
        <f t="shared" si="0"/>
        <v>2.6999999999999997</v>
      </c>
      <c r="L63" s="69"/>
      <c r="M63" s="24">
        <f t="shared" si="4"/>
        <v>0</v>
      </c>
      <c r="N63" s="22"/>
      <c r="O63" s="22"/>
    </row>
    <row r="64" spans="2:15">
      <c r="B64" s="1" t="s">
        <v>504</v>
      </c>
      <c r="C64" s="1" t="s">
        <v>920</v>
      </c>
      <c r="D64" s="1" t="s">
        <v>382</v>
      </c>
      <c r="E64" s="1" t="s">
        <v>574</v>
      </c>
      <c r="I64" s="1" t="s">
        <v>20</v>
      </c>
      <c r="J64" s="22">
        <v>2</v>
      </c>
      <c r="K64" s="22">
        <f t="shared" si="0"/>
        <v>2.4</v>
      </c>
      <c r="L64" s="69"/>
      <c r="M64" s="24">
        <f t="shared" si="4"/>
        <v>0</v>
      </c>
      <c r="N64" s="22"/>
      <c r="O64" s="22"/>
    </row>
    <row r="65" spans="2:15">
      <c r="B65" s="1" t="s">
        <v>505</v>
      </c>
      <c r="C65" s="1" t="s">
        <v>921</v>
      </c>
      <c r="D65" s="1" t="s">
        <v>383</v>
      </c>
      <c r="E65" s="1" t="s">
        <v>575</v>
      </c>
      <c r="I65" s="1" t="s">
        <v>20</v>
      </c>
      <c r="J65" s="22">
        <v>2.17</v>
      </c>
      <c r="K65" s="22">
        <f t="shared" si="0"/>
        <v>2.6039999999999996</v>
      </c>
      <c r="L65" s="69"/>
      <c r="M65" s="24">
        <f t="shared" si="4"/>
        <v>0</v>
      </c>
      <c r="N65" s="22"/>
      <c r="O65" s="22"/>
    </row>
    <row r="66" spans="2:15">
      <c r="B66" s="1" t="s">
        <v>536</v>
      </c>
      <c r="C66" s="1" t="s">
        <v>827</v>
      </c>
      <c r="D66" s="1" t="s">
        <v>539</v>
      </c>
      <c r="E66" s="27" t="s">
        <v>549</v>
      </c>
      <c r="I66" s="1" t="s">
        <v>362</v>
      </c>
      <c r="J66" s="22">
        <v>2.17</v>
      </c>
      <c r="K66" s="22">
        <f t="shared" si="0"/>
        <v>2.6039999999999996</v>
      </c>
      <c r="L66" s="69"/>
      <c r="M66" s="24">
        <f t="shared" si="4"/>
        <v>0</v>
      </c>
      <c r="N66" s="22"/>
      <c r="O66" s="22"/>
    </row>
    <row r="67" spans="2:15">
      <c r="B67" s="1" t="s">
        <v>537</v>
      </c>
      <c r="C67" s="1" t="s">
        <v>922</v>
      </c>
      <c r="D67" s="1" t="s">
        <v>540</v>
      </c>
      <c r="E67" s="1" t="s">
        <v>550</v>
      </c>
      <c r="I67" s="1" t="s">
        <v>362</v>
      </c>
      <c r="J67" s="22">
        <v>2.42</v>
      </c>
      <c r="K67" s="22">
        <f t="shared" si="0"/>
        <v>2.9039999999999999</v>
      </c>
      <c r="L67" s="69"/>
      <c r="M67" s="24">
        <f t="shared" si="4"/>
        <v>0</v>
      </c>
      <c r="N67" s="22"/>
      <c r="O67" s="22"/>
    </row>
    <row r="68" spans="2:15">
      <c r="B68" s="1" t="s">
        <v>538</v>
      </c>
      <c r="C68" s="1" t="s">
        <v>923</v>
      </c>
      <c r="D68" s="1" t="s">
        <v>541</v>
      </c>
      <c r="E68" s="1" t="s">
        <v>551</v>
      </c>
      <c r="I68" s="1" t="s">
        <v>362</v>
      </c>
      <c r="J68" s="22">
        <v>2.21</v>
      </c>
      <c r="K68" s="22">
        <f t="shared" si="0"/>
        <v>2.6519999999999997</v>
      </c>
      <c r="L68" s="69"/>
      <c r="M68" s="24">
        <f t="shared" si="4"/>
        <v>0</v>
      </c>
      <c r="N68" s="22"/>
      <c r="O68" s="22"/>
    </row>
    <row r="69" spans="2:15">
      <c r="B69" s="1" t="s">
        <v>691</v>
      </c>
      <c r="C69" s="1" t="s">
        <v>924</v>
      </c>
      <c r="D69" s="1" t="s">
        <v>674</v>
      </c>
      <c r="I69" s="1" t="s">
        <v>362</v>
      </c>
      <c r="J69" s="22">
        <v>2.29</v>
      </c>
      <c r="K69" s="22">
        <f t="shared" si="0"/>
        <v>2.7479999999999998</v>
      </c>
      <c r="L69" s="69"/>
      <c r="M69" s="24">
        <f t="shared" si="4"/>
        <v>0</v>
      </c>
      <c r="N69" s="22"/>
      <c r="O69" s="22"/>
    </row>
    <row r="70" spans="2:15">
      <c r="B70" s="1" t="s">
        <v>692</v>
      </c>
      <c r="C70" s="1" t="s">
        <v>925</v>
      </c>
      <c r="D70" s="1" t="s">
        <v>675</v>
      </c>
      <c r="I70" s="1" t="s">
        <v>676</v>
      </c>
      <c r="J70" s="22">
        <v>3.25</v>
      </c>
      <c r="K70" s="22">
        <f t="shared" si="0"/>
        <v>3.9</v>
      </c>
      <c r="L70" s="69"/>
      <c r="M70" s="24">
        <f t="shared" si="4"/>
        <v>0</v>
      </c>
      <c r="N70" s="22"/>
      <c r="O70" s="22"/>
    </row>
    <row r="71" spans="2:15">
      <c r="B71" s="1" t="s">
        <v>693</v>
      </c>
      <c r="C71" s="1" t="s">
        <v>926</v>
      </c>
      <c r="D71" s="1" t="s">
        <v>677</v>
      </c>
      <c r="I71" s="1" t="s">
        <v>362</v>
      </c>
      <c r="J71" s="22">
        <v>3.5</v>
      </c>
      <c r="K71" s="22">
        <f t="shared" si="0"/>
        <v>4.2</v>
      </c>
      <c r="L71" s="69"/>
      <c r="M71" s="24">
        <f t="shared" si="4"/>
        <v>0</v>
      </c>
      <c r="N71" s="22"/>
      <c r="O71" s="22"/>
    </row>
    <row r="72" spans="2:15">
      <c r="B72" s="1" t="s">
        <v>694</v>
      </c>
      <c r="C72" s="1" t="s">
        <v>927</v>
      </c>
      <c r="D72" s="1" t="s">
        <v>678</v>
      </c>
      <c r="I72" s="1" t="s">
        <v>679</v>
      </c>
      <c r="J72" s="22">
        <v>3.83</v>
      </c>
      <c r="K72" s="22">
        <f t="shared" si="0"/>
        <v>4.5960000000000001</v>
      </c>
      <c r="L72" s="69"/>
      <c r="M72" s="24">
        <f t="shared" si="4"/>
        <v>0</v>
      </c>
      <c r="N72" s="22"/>
      <c r="O72" s="22"/>
    </row>
    <row r="73" spans="2:15">
      <c r="B73" s="1" t="s">
        <v>695</v>
      </c>
      <c r="C73" s="1" t="s">
        <v>680</v>
      </c>
      <c r="D73" s="1" t="s">
        <v>680</v>
      </c>
      <c r="I73" s="1" t="s">
        <v>676</v>
      </c>
      <c r="J73" s="22">
        <v>3.84</v>
      </c>
      <c r="K73" s="22">
        <f t="shared" si="0"/>
        <v>4.6079999999999997</v>
      </c>
      <c r="L73" s="69"/>
      <c r="M73" s="24">
        <f t="shared" si="4"/>
        <v>0</v>
      </c>
      <c r="N73" s="22"/>
      <c r="O73" s="22"/>
    </row>
    <row r="74" spans="2:15">
      <c r="B74" s="1" t="s">
        <v>696</v>
      </c>
      <c r="C74" s="1" t="s">
        <v>928</v>
      </c>
      <c r="D74" s="1" t="s">
        <v>681</v>
      </c>
      <c r="I74" s="1" t="s">
        <v>20</v>
      </c>
      <c r="J74" s="22">
        <v>2.29</v>
      </c>
      <c r="K74" s="22">
        <f t="shared" si="0"/>
        <v>2.7479999999999998</v>
      </c>
      <c r="L74" s="69"/>
      <c r="M74" s="24">
        <f t="shared" si="4"/>
        <v>0</v>
      </c>
      <c r="N74" s="22"/>
      <c r="O74" s="22"/>
    </row>
    <row r="75" spans="2:15">
      <c r="B75" s="1" t="s">
        <v>697</v>
      </c>
      <c r="C75" s="1" t="s">
        <v>929</v>
      </c>
      <c r="D75" s="1" t="s">
        <v>682</v>
      </c>
      <c r="I75" s="1" t="s">
        <v>679</v>
      </c>
      <c r="J75" s="22">
        <v>3.83</v>
      </c>
      <c r="K75" s="22">
        <f t="shared" ref="K75:K82" si="5">J75*1.2</f>
        <v>4.5960000000000001</v>
      </c>
      <c r="L75" s="69"/>
      <c r="M75" s="24">
        <f t="shared" ref="M75:M82" si="6">K75*L75</f>
        <v>0</v>
      </c>
      <c r="N75" s="22"/>
      <c r="O75" s="22"/>
    </row>
    <row r="76" spans="2:15">
      <c r="B76" s="1" t="s">
        <v>698</v>
      </c>
      <c r="C76" s="1" t="s">
        <v>930</v>
      </c>
      <c r="D76" s="1" t="s">
        <v>683</v>
      </c>
      <c r="I76" s="1" t="s">
        <v>362</v>
      </c>
      <c r="J76" s="22">
        <v>3.33</v>
      </c>
      <c r="K76" s="22">
        <f t="shared" si="5"/>
        <v>3.996</v>
      </c>
      <c r="L76" s="69"/>
      <c r="M76" s="24">
        <f t="shared" si="6"/>
        <v>0</v>
      </c>
      <c r="N76" s="22"/>
      <c r="O76" s="22"/>
    </row>
    <row r="77" spans="2:15">
      <c r="B77" s="1" t="s">
        <v>771</v>
      </c>
      <c r="C77" s="1" t="s">
        <v>931</v>
      </c>
      <c r="D77" s="1" t="s">
        <v>764</v>
      </c>
      <c r="I77" s="1" t="s">
        <v>362</v>
      </c>
      <c r="J77" s="22">
        <v>3.25</v>
      </c>
      <c r="K77" s="22">
        <f t="shared" si="5"/>
        <v>3.9</v>
      </c>
      <c r="L77" s="69"/>
      <c r="M77" s="24">
        <f t="shared" si="6"/>
        <v>0</v>
      </c>
      <c r="N77" s="22"/>
      <c r="O77" s="22"/>
    </row>
    <row r="78" spans="2:15">
      <c r="B78" s="1" t="s">
        <v>860</v>
      </c>
      <c r="C78" s="1" t="s">
        <v>863</v>
      </c>
      <c r="I78" s="1" t="s">
        <v>14</v>
      </c>
      <c r="J78" s="22">
        <v>3.08</v>
      </c>
      <c r="K78" s="22">
        <f t="shared" si="5"/>
        <v>3.6959999999999997</v>
      </c>
      <c r="L78" s="71"/>
      <c r="M78" s="24">
        <f t="shared" si="6"/>
        <v>0</v>
      </c>
      <c r="N78" s="22"/>
      <c r="O78" s="22"/>
    </row>
    <row r="79" spans="2:15">
      <c r="B79" s="1" t="s">
        <v>861</v>
      </c>
      <c r="C79" s="1" t="s">
        <v>864</v>
      </c>
      <c r="I79" s="1" t="s">
        <v>871</v>
      </c>
      <c r="J79" s="22">
        <v>3.04</v>
      </c>
      <c r="K79" s="22">
        <f t="shared" si="5"/>
        <v>3.6479999999999997</v>
      </c>
      <c r="L79" s="71"/>
      <c r="M79" s="24">
        <f t="shared" si="6"/>
        <v>0</v>
      </c>
      <c r="N79" s="22"/>
      <c r="O79" s="22"/>
    </row>
    <row r="80" spans="2:15">
      <c r="B80" s="1" t="s">
        <v>862</v>
      </c>
      <c r="C80" s="1" t="s">
        <v>865</v>
      </c>
      <c r="I80" s="1" t="s">
        <v>14</v>
      </c>
      <c r="J80" s="22">
        <v>3.67</v>
      </c>
      <c r="K80" s="22">
        <f t="shared" si="5"/>
        <v>4.4039999999999999</v>
      </c>
      <c r="L80" s="71"/>
      <c r="M80" s="24">
        <f t="shared" si="6"/>
        <v>0</v>
      </c>
      <c r="N80" s="22"/>
      <c r="O80" s="22"/>
    </row>
    <row r="81" spans="1:15">
      <c r="B81" s="1" t="s">
        <v>878</v>
      </c>
      <c r="C81" s="1" t="s">
        <v>880</v>
      </c>
      <c r="I81" s="1" t="s">
        <v>14</v>
      </c>
      <c r="J81" s="22">
        <v>3.625</v>
      </c>
      <c r="K81" s="22">
        <f t="shared" si="5"/>
        <v>4.3499999999999996</v>
      </c>
      <c r="L81" s="71"/>
      <c r="M81" s="24">
        <f t="shared" si="6"/>
        <v>0</v>
      </c>
      <c r="N81" s="22"/>
      <c r="O81" s="22"/>
    </row>
    <row r="82" spans="1:15" ht="10.7" thickBot="1">
      <c r="B82" s="1" t="s">
        <v>879</v>
      </c>
      <c r="C82" s="1" t="s">
        <v>881</v>
      </c>
      <c r="I82" s="1" t="s">
        <v>14</v>
      </c>
      <c r="J82" s="22">
        <v>2.17</v>
      </c>
      <c r="K82" s="22">
        <f t="shared" si="5"/>
        <v>2.6039999999999996</v>
      </c>
      <c r="L82" s="71"/>
      <c r="M82" s="24">
        <f t="shared" si="6"/>
        <v>0</v>
      </c>
      <c r="N82" s="22"/>
      <c r="O82" s="22"/>
    </row>
    <row r="83" spans="1:15" ht="10.7" thickBot="1">
      <c r="A83" s="20"/>
      <c r="B83" s="20" t="s">
        <v>777</v>
      </c>
      <c r="C83" s="20" t="s">
        <v>776</v>
      </c>
      <c r="D83" s="20"/>
      <c r="E83" s="20"/>
      <c r="F83" s="20"/>
      <c r="G83" s="20"/>
      <c r="H83" s="20"/>
      <c r="I83" s="20"/>
      <c r="J83" s="21"/>
      <c r="K83" s="21"/>
      <c r="L83" s="21"/>
      <c r="M83" s="21"/>
      <c r="N83" s="105"/>
      <c r="O83" s="22"/>
    </row>
    <row r="84" spans="1:15">
      <c r="B84" s="1" t="s">
        <v>778</v>
      </c>
      <c r="C84" s="1" t="s">
        <v>779</v>
      </c>
      <c r="I84" s="1" t="s">
        <v>780</v>
      </c>
      <c r="J84" s="22">
        <v>5.5</v>
      </c>
      <c r="K84" s="22">
        <f t="shared" si="0"/>
        <v>6.6</v>
      </c>
      <c r="L84" s="69"/>
      <c r="M84" s="24">
        <f t="shared" si="4"/>
        <v>0</v>
      </c>
      <c r="N84" s="22"/>
      <c r="O84" s="22"/>
    </row>
    <row r="85" spans="1:15">
      <c r="B85" s="1" t="s">
        <v>781</v>
      </c>
      <c r="C85" s="1" t="s">
        <v>785</v>
      </c>
      <c r="I85" s="1" t="s">
        <v>780</v>
      </c>
      <c r="J85" s="22">
        <v>5.5</v>
      </c>
      <c r="K85" s="22">
        <f t="shared" si="0"/>
        <v>6.6</v>
      </c>
      <c r="L85" s="69"/>
      <c r="M85" s="24">
        <f t="shared" si="4"/>
        <v>0</v>
      </c>
      <c r="N85" s="22"/>
      <c r="O85" s="22"/>
    </row>
    <row r="86" spans="1:15">
      <c r="B86" s="1" t="s">
        <v>782</v>
      </c>
      <c r="C86" s="1" t="s">
        <v>786</v>
      </c>
      <c r="I86" s="1" t="s">
        <v>780</v>
      </c>
      <c r="J86" s="22">
        <v>5.5</v>
      </c>
      <c r="K86" s="22">
        <f t="shared" si="0"/>
        <v>6.6</v>
      </c>
      <c r="L86" s="69"/>
      <c r="M86" s="24">
        <f t="shared" si="4"/>
        <v>0</v>
      </c>
      <c r="N86" s="22"/>
      <c r="O86" s="22"/>
    </row>
    <row r="87" spans="1:15">
      <c r="B87" s="1" t="s">
        <v>783</v>
      </c>
      <c r="C87" s="1" t="s">
        <v>787</v>
      </c>
      <c r="I87" s="1" t="s">
        <v>780</v>
      </c>
      <c r="J87" s="22">
        <v>5.5</v>
      </c>
      <c r="K87" s="22">
        <f t="shared" si="0"/>
        <v>6.6</v>
      </c>
      <c r="L87" s="69"/>
      <c r="M87" s="24">
        <f t="shared" si="4"/>
        <v>0</v>
      </c>
      <c r="N87" s="22"/>
      <c r="O87" s="22"/>
    </row>
    <row r="88" spans="1:15" ht="10.7" thickBot="1">
      <c r="B88" s="1" t="s">
        <v>784</v>
      </c>
      <c r="C88" s="1" t="s">
        <v>788</v>
      </c>
      <c r="I88" s="1" t="s">
        <v>780</v>
      </c>
      <c r="J88" s="22">
        <v>5.5</v>
      </c>
      <c r="K88" s="22">
        <f t="shared" si="0"/>
        <v>6.6</v>
      </c>
      <c r="L88" s="69"/>
      <c r="M88" s="24">
        <f t="shared" si="4"/>
        <v>0</v>
      </c>
      <c r="N88" s="22"/>
      <c r="O88" s="22"/>
    </row>
    <row r="89" spans="1:15" ht="10.7" thickBot="1">
      <c r="A89" s="20"/>
      <c r="B89" s="20" t="s">
        <v>789</v>
      </c>
      <c r="C89" s="20" t="s">
        <v>790</v>
      </c>
      <c r="D89" s="20"/>
      <c r="E89" s="20"/>
      <c r="F89" s="20"/>
      <c r="G89" s="20"/>
      <c r="H89" s="20"/>
      <c r="I89" s="20"/>
      <c r="J89" s="21"/>
      <c r="K89" s="21"/>
      <c r="L89" s="21"/>
      <c r="M89" s="21"/>
      <c r="N89" s="105"/>
      <c r="O89" s="22"/>
    </row>
    <row r="90" spans="1:15">
      <c r="A90" s="9"/>
      <c r="B90" s="1" t="s">
        <v>791</v>
      </c>
      <c r="C90" s="1" t="s">
        <v>794</v>
      </c>
      <c r="I90" s="1" t="s">
        <v>780</v>
      </c>
      <c r="J90" s="22">
        <v>5.58</v>
      </c>
      <c r="K90" s="22">
        <f t="shared" ref="K90:K97" si="7">J90*1.2</f>
        <v>6.6959999999999997</v>
      </c>
      <c r="L90" s="69"/>
      <c r="M90" s="24">
        <f t="shared" ref="M90:M97" si="8">K90*L90</f>
        <v>0</v>
      </c>
      <c r="N90" s="22"/>
      <c r="O90" s="22"/>
    </row>
    <row r="91" spans="1:15">
      <c r="A91" s="9"/>
      <c r="B91" s="1" t="s">
        <v>792</v>
      </c>
      <c r="C91" s="1" t="s">
        <v>866</v>
      </c>
      <c r="D91" s="1" t="s">
        <v>397</v>
      </c>
      <c r="E91" s="1" t="s">
        <v>398</v>
      </c>
      <c r="I91" s="1" t="s">
        <v>780</v>
      </c>
      <c r="J91" s="22">
        <v>5.58</v>
      </c>
      <c r="K91" s="22">
        <f t="shared" si="7"/>
        <v>6.6959999999999997</v>
      </c>
      <c r="L91" s="69"/>
      <c r="M91" s="24">
        <f t="shared" si="8"/>
        <v>0</v>
      </c>
      <c r="N91" s="22"/>
      <c r="O91" s="22"/>
    </row>
    <row r="92" spans="1:15">
      <c r="A92" s="9"/>
      <c r="B92" s="1" t="s">
        <v>793</v>
      </c>
      <c r="C92" s="1" t="s">
        <v>395</v>
      </c>
      <c r="D92" s="1" t="s">
        <v>395</v>
      </c>
      <c r="E92" s="1" t="s">
        <v>396</v>
      </c>
      <c r="I92" s="1" t="s">
        <v>684</v>
      </c>
      <c r="J92" s="22">
        <v>6.58</v>
      </c>
      <c r="K92" s="22">
        <f t="shared" si="7"/>
        <v>7.8959999999999999</v>
      </c>
      <c r="L92" s="69"/>
      <c r="M92" s="24">
        <f t="shared" si="8"/>
        <v>0</v>
      </c>
      <c r="N92" s="22"/>
      <c r="O92" s="22"/>
    </row>
    <row r="93" spans="1:15">
      <c r="A93" s="9"/>
      <c r="B93" s="1" t="s">
        <v>832</v>
      </c>
      <c r="C93" s="1" t="s">
        <v>830</v>
      </c>
      <c r="D93" s="1" t="s">
        <v>395</v>
      </c>
      <c r="E93" s="1" t="s">
        <v>396</v>
      </c>
      <c r="I93" s="1" t="s">
        <v>568</v>
      </c>
      <c r="J93" s="22">
        <v>9.67</v>
      </c>
      <c r="K93" s="22">
        <f t="shared" si="7"/>
        <v>11.603999999999999</v>
      </c>
      <c r="L93" s="69"/>
      <c r="M93" s="24">
        <f t="shared" si="8"/>
        <v>0</v>
      </c>
      <c r="N93" s="22"/>
      <c r="O93" s="22"/>
    </row>
    <row r="94" spans="1:15">
      <c r="A94" s="9"/>
      <c r="B94" s="1" t="s">
        <v>833</v>
      </c>
      <c r="C94" s="1" t="s">
        <v>831</v>
      </c>
      <c r="D94" s="1" t="s">
        <v>395</v>
      </c>
      <c r="E94" s="1" t="s">
        <v>396</v>
      </c>
      <c r="I94" s="1" t="s">
        <v>568</v>
      </c>
      <c r="J94" s="22">
        <v>5.58</v>
      </c>
      <c r="K94" s="22">
        <f t="shared" si="7"/>
        <v>6.6959999999999997</v>
      </c>
      <c r="L94" s="69"/>
      <c r="M94" s="24">
        <f t="shared" si="8"/>
        <v>0</v>
      </c>
      <c r="N94" s="22"/>
      <c r="O94" s="22"/>
    </row>
    <row r="95" spans="1:15">
      <c r="B95" s="1" t="s">
        <v>848</v>
      </c>
      <c r="C95" s="1" t="s">
        <v>853</v>
      </c>
      <c r="I95" s="1" t="s">
        <v>780</v>
      </c>
      <c r="J95" s="22">
        <v>7.71</v>
      </c>
      <c r="K95" s="22">
        <f t="shared" si="7"/>
        <v>9.2519999999999989</v>
      </c>
      <c r="L95" s="71"/>
      <c r="M95" s="24">
        <f t="shared" si="8"/>
        <v>0</v>
      </c>
      <c r="N95" s="22"/>
      <c r="O95" s="22"/>
    </row>
    <row r="96" spans="1:15">
      <c r="B96" s="1" t="s">
        <v>849</v>
      </c>
      <c r="C96" s="1" t="s">
        <v>854</v>
      </c>
      <c r="I96" s="1" t="s">
        <v>780</v>
      </c>
      <c r="J96" s="22">
        <v>7.92</v>
      </c>
      <c r="K96" s="22">
        <f t="shared" si="7"/>
        <v>9.5039999999999996</v>
      </c>
      <c r="L96" s="71"/>
      <c r="M96" s="24">
        <f t="shared" si="8"/>
        <v>0</v>
      </c>
      <c r="N96" s="22"/>
      <c r="O96" s="22"/>
    </row>
    <row r="97" spans="1:15">
      <c r="B97" s="1" t="s">
        <v>850</v>
      </c>
      <c r="C97" s="1" t="s">
        <v>855</v>
      </c>
      <c r="I97" s="1" t="s">
        <v>780</v>
      </c>
      <c r="J97" s="22">
        <v>5.58</v>
      </c>
      <c r="K97" s="22">
        <f t="shared" si="7"/>
        <v>6.6959999999999997</v>
      </c>
      <c r="L97" s="71"/>
      <c r="M97" s="24">
        <f t="shared" si="8"/>
        <v>0</v>
      </c>
      <c r="N97" s="22"/>
      <c r="O97" s="22"/>
    </row>
    <row r="98" spans="1:15">
      <c r="B98" s="1" t="s">
        <v>851</v>
      </c>
      <c r="C98" s="1" t="s">
        <v>856</v>
      </c>
      <c r="I98" s="1" t="s">
        <v>780</v>
      </c>
      <c r="J98" s="22">
        <v>5.58</v>
      </c>
      <c r="K98" s="22">
        <f>J98*1.2</f>
        <v>6.6959999999999997</v>
      </c>
      <c r="L98" s="71"/>
      <c r="M98" s="24">
        <f>K98*L98</f>
        <v>0</v>
      </c>
      <c r="N98" s="22"/>
      <c r="O98" s="22"/>
    </row>
    <row r="99" spans="1:15">
      <c r="B99" s="1" t="s">
        <v>852</v>
      </c>
      <c r="C99" s="1" t="s">
        <v>857</v>
      </c>
      <c r="I99" s="1" t="s">
        <v>780</v>
      </c>
      <c r="J99" s="22">
        <v>5.58</v>
      </c>
      <c r="K99" s="22">
        <f>J99*1.2</f>
        <v>6.6959999999999997</v>
      </c>
      <c r="L99" s="71"/>
      <c r="M99" s="24">
        <f>K99*L99</f>
        <v>0</v>
      </c>
      <c r="N99" s="22"/>
      <c r="O99" s="22"/>
    </row>
    <row r="100" spans="1:15">
      <c r="B100" s="1" t="s">
        <v>867</v>
      </c>
      <c r="C100" s="1" t="s">
        <v>869</v>
      </c>
      <c r="I100" s="1" t="s">
        <v>780</v>
      </c>
      <c r="J100" s="22">
        <v>6.67</v>
      </c>
      <c r="K100" s="22">
        <f>J100*1.2</f>
        <v>8.0039999999999996</v>
      </c>
      <c r="L100" s="71"/>
      <c r="M100" s="24">
        <f>K100*L100</f>
        <v>0</v>
      </c>
      <c r="N100" s="22"/>
      <c r="O100" s="22"/>
    </row>
    <row r="101" spans="1:15" ht="10.7" thickBot="1">
      <c r="B101" s="1" t="s">
        <v>868</v>
      </c>
      <c r="C101" s="1" t="s">
        <v>870</v>
      </c>
      <c r="I101" s="1" t="s">
        <v>780</v>
      </c>
      <c r="J101" s="22">
        <v>5.58</v>
      </c>
      <c r="K101" s="22">
        <f>J101*1.2</f>
        <v>6.6959999999999997</v>
      </c>
      <c r="L101" s="71"/>
      <c r="M101" s="24">
        <f>K101*L101</f>
        <v>0</v>
      </c>
      <c r="N101" s="22"/>
      <c r="O101" s="22"/>
    </row>
    <row r="102" spans="1:15" s="18" customFormat="1" ht="10.7" hidden="1" thickBot="1">
      <c r="A102" s="20"/>
      <c r="B102" s="20" t="s">
        <v>756</v>
      </c>
      <c r="C102" s="42" t="s">
        <v>834</v>
      </c>
      <c r="D102" s="20" t="s">
        <v>524</v>
      </c>
      <c r="E102" s="20" t="s">
        <v>525</v>
      </c>
      <c r="F102" s="20" t="s">
        <v>526</v>
      </c>
      <c r="G102" s="20" t="s">
        <v>523</v>
      </c>
      <c r="H102" s="20"/>
      <c r="I102" s="20"/>
      <c r="J102" s="21"/>
      <c r="K102" s="21"/>
      <c r="L102" s="21"/>
      <c r="M102" s="21"/>
      <c r="N102" s="105"/>
      <c r="O102" s="22"/>
    </row>
    <row r="103" spans="1:15" ht="10.7" hidden="1" thickBot="1">
      <c r="B103" s="1" t="s">
        <v>757</v>
      </c>
      <c r="C103" s="1" t="s">
        <v>829</v>
      </c>
      <c r="I103" s="1" t="s">
        <v>797</v>
      </c>
      <c r="J103" s="22">
        <v>2.1008403361344539</v>
      </c>
      <c r="K103" s="22">
        <f t="shared" si="0"/>
        <v>2.5210084033613445</v>
      </c>
      <c r="L103" s="23"/>
      <c r="M103" s="24">
        <f t="shared" ref="M103:M108" si="9">K103*L103</f>
        <v>0</v>
      </c>
      <c r="N103" s="22"/>
      <c r="O103" s="22"/>
    </row>
    <row r="104" spans="1:15" ht="10.7" hidden="1" thickBot="1">
      <c r="B104" s="1" t="s">
        <v>758</v>
      </c>
      <c r="C104" s="1" t="s">
        <v>798</v>
      </c>
      <c r="D104" s="1" t="s">
        <v>359</v>
      </c>
      <c r="E104" s="1" t="s">
        <v>360</v>
      </c>
      <c r="I104" s="1" t="s">
        <v>797</v>
      </c>
      <c r="J104" s="22">
        <v>1.6</v>
      </c>
      <c r="K104" s="22">
        <f t="shared" si="0"/>
        <v>1.92</v>
      </c>
      <c r="L104" s="23"/>
      <c r="M104" s="24">
        <f t="shared" si="9"/>
        <v>0</v>
      </c>
      <c r="N104" s="22"/>
      <c r="O104" s="22"/>
    </row>
    <row r="105" spans="1:15" ht="10.7" hidden="1" thickBot="1">
      <c r="B105" s="1" t="s">
        <v>759</v>
      </c>
      <c r="C105" s="1" t="s">
        <v>799</v>
      </c>
      <c r="D105" s="1" t="s">
        <v>361</v>
      </c>
      <c r="E105" s="1" t="s">
        <v>569</v>
      </c>
      <c r="I105" s="1" t="s">
        <v>797</v>
      </c>
      <c r="J105" s="22">
        <v>1.6</v>
      </c>
      <c r="K105" s="22">
        <f t="shared" si="0"/>
        <v>1.92</v>
      </c>
      <c r="L105" s="23"/>
      <c r="M105" s="24">
        <f t="shared" si="9"/>
        <v>0</v>
      </c>
      <c r="N105" s="22"/>
      <c r="O105" s="22"/>
    </row>
    <row r="106" spans="1:15" ht="10.7" hidden="1" thickBot="1">
      <c r="B106" s="1" t="s">
        <v>760</v>
      </c>
      <c r="C106" s="1" t="s">
        <v>800</v>
      </c>
      <c r="D106" s="1" t="s">
        <v>363</v>
      </c>
      <c r="E106" s="1" t="s">
        <v>364</v>
      </c>
      <c r="I106" s="1" t="s">
        <v>797</v>
      </c>
      <c r="J106" s="22">
        <v>1.596638655462185</v>
      </c>
      <c r="K106" s="22">
        <f t="shared" ref="K106:K174" si="10">J106*1.2</f>
        <v>1.9159663865546219</v>
      </c>
      <c r="L106" s="23"/>
      <c r="M106" s="24">
        <f t="shared" si="9"/>
        <v>0</v>
      </c>
      <c r="N106" s="22"/>
      <c r="O106" s="22"/>
    </row>
    <row r="107" spans="1:15" ht="10.7" hidden="1" thickBot="1">
      <c r="B107" s="1" t="s">
        <v>761</v>
      </c>
      <c r="C107" s="1" t="s">
        <v>801</v>
      </c>
      <c r="D107" s="1" t="s">
        <v>366</v>
      </c>
      <c r="E107" s="1" t="s">
        <v>663</v>
      </c>
      <c r="I107" s="1" t="s">
        <v>797</v>
      </c>
      <c r="J107" s="22">
        <v>1.6</v>
      </c>
      <c r="K107" s="22">
        <f t="shared" si="10"/>
        <v>1.92</v>
      </c>
      <c r="L107" s="23"/>
      <c r="M107" s="24">
        <f t="shared" si="9"/>
        <v>0</v>
      </c>
      <c r="N107" s="22"/>
      <c r="O107" s="22"/>
    </row>
    <row r="108" spans="1:15" ht="10.7" hidden="1" thickBot="1">
      <c r="B108" s="1" t="s">
        <v>762</v>
      </c>
      <c r="C108" s="1" t="s">
        <v>802</v>
      </c>
      <c r="D108" s="1" t="s">
        <v>367</v>
      </c>
      <c r="E108" s="1" t="s">
        <v>368</v>
      </c>
      <c r="I108" s="1" t="s">
        <v>797</v>
      </c>
      <c r="J108" s="22">
        <v>1.6</v>
      </c>
      <c r="K108" s="22">
        <f t="shared" si="10"/>
        <v>1.92</v>
      </c>
      <c r="L108" s="23"/>
      <c r="M108" s="24">
        <f t="shared" si="9"/>
        <v>0</v>
      </c>
      <c r="N108" s="22"/>
      <c r="O108" s="22"/>
    </row>
    <row r="109" spans="1:15" ht="10.7" hidden="1" thickBot="1">
      <c r="B109" s="1" t="s">
        <v>763</v>
      </c>
      <c r="C109" s="1" t="s">
        <v>803</v>
      </c>
      <c r="D109" s="1" t="s">
        <v>369</v>
      </c>
      <c r="E109" s="1" t="s">
        <v>370</v>
      </c>
      <c r="I109" s="1" t="s">
        <v>797</v>
      </c>
      <c r="J109" s="22">
        <v>1.596638655462185</v>
      </c>
      <c r="K109" s="22">
        <f t="shared" si="10"/>
        <v>1.9159663865546219</v>
      </c>
      <c r="L109" s="23"/>
      <c r="M109" s="24">
        <f>K109*L109</f>
        <v>0</v>
      </c>
      <c r="N109" s="22"/>
      <c r="O109" s="22"/>
    </row>
    <row r="110" spans="1:15" ht="10.7" hidden="1" thickBot="1">
      <c r="B110" s="1" t="s">
        <v>806</v>
      </c>
      <c r="C110" s="1" t="s">
        <v>804</v>
      </c>
      <c r="I110" s="1" t="s">
        <v>797</v>
      </c>
      <c r="J110" s="22">
        <v>1.6</v>
      </c>
      <c r="K110" s="22">
        <f t="shared" si="10"/>
        <v>1.92</v>
      </c>
      <c r="L110" s="23"/>
      <c r="M110" s="24">
        <f>K110*L110</f>
        <v>0</v>
      </c>
      <c r="N110" s="22"/>
      <c r="O110" s="22"/>
    </row>
    <row r="111" spans="1:15" ht="10.7" hidden="1" thickBot="1">
      <c r="B111" s="1" t="s">
        <v>807</v>
      </c>
      <c r="C111" s="1" t="s">
        <v>796</v>
      </c>
      <c r="I111" s="1" t="s">
        <v>797</v>
      </c>
      <c r="J111" s="22">
        <v>2.1008403361344539</v>
      </c>
      <c r="K111" s="22">
        <f t="shared" si="10"/>
        <v>2.5210084033613445</v>
      </c>
      <c r="L111" s="23"/>
      <c r="M111" s="24">
        <f>K111*L111</f>
        <v>0</v>
      </c>
      <c r="N111" s="22"/>
      <c r="O111" s="22"/>
    </row>
    <row r="112" spans="1:15" ht="10.7" hidden="1" thickBot="1">
      <c r="B112" s="1" t="s">
        <v>808</v>
      </c>
      <c r="C112" s="1" t="s">
        <v>805</v>
      </c>
      <c r="I112" s="1" t="s">
        <v>797</v>
      </c>
      <c r="J112" s="22">
        <v>1.6</v>
      </c>
      <c r="K112" s="22">
        <f t="shared" si="10"/>
        <v>1.92</v>
      </c>
      <c r="L112" s="23"/>
      <c r="M112" s="24">
        <f>K112*L112</f>
        <v>0</v>
      </c>
      <c r="N112" s="22"/>
      <c r="O112" s="22"/>
    </row>
    <row r="113" spans="1:15" ht="10.7" hidden="1" thickBot="1">
      <c r="B113" s="1" t="s">
        <v>809</v>
      </c>
      <c r="C113" s="1" t="s">
        <v>819</v>
      </c>
      <c r="I113" s="1" t="s">
        <v>797</v>
      </c>
      <c r="J113" s="22">
        <v>1.6</v>
      </c>
      <c r="K113" s="22">
        <f t="shared" si="10"/>
        <v>1.92</v>
      </c>
      <c r="L113" s="23"/>
      <c r="M113" s="24">
        <f t="shared" ref="M113:M122" si="11">K113*L113</f>
        <v>0</v>
      </c>
      <c r="N113" s="22"/>
      <c r="O113" s="22"/>
    </row>
    <row r="114" spans="1:15" ht="10.7" hidden="1" thickBot="1">
      <c r="B114" s="1" t="s">
        <v>810</v>
      </c>
      <c r="C114" s="1" t="s">
        <v>820</v>
      </c>
      <c r="I114" s="1" t="s">
        <v>797</v>
      </c>
      <c r="J114" s="22">
        <v>1.6</v>
      </c>
      <c r="K114" s="22">
        <f t="shared" si="10"/>
        <v>1.92</v>
      </c>
      <c r="L114" s="23"/>
      <c r="M114" s="24">
        <f t="shared" si="11"/>
        <v>0</v>
      </c>
      <c r="N114" s="22"/>
      <c r="O114" s="22"/>
    </row>
    <row r="115" spans="1:15" ht="10.7" hidden="1" thickBot="1">
      <c r="B115" s="1" t="s">
        <v>811</v>
      </c>
      <c r="C115" s="1" t="s">
        <v>821</v>
      </c>
      <c r="I115" s="1" t="s">
        <v>797</v>
      </c>
      <c r="J115" s="22">
        <v>1.6</v>
      </c>
      <c r="K115" s="22">
        <f t="shared" si="10"/>
        <v>1.92</v>
      </c>
      <c r="L115" s="23"/>
      <c r="M115" s="24">
        <f t="shared" si="11"/>
        <v>0</v>
      </c>
      <c r="N115" s="22"/>
      <c r="O115" s="22"/>
    </row>
    <row r="116" spans="1:15" ht="10.7" hidden="1" thickBot="1">
      <c r="B116" s="1" t="s">
        <v>812</v>
      </c>
      <c r="C116" s="1" t="s">
        <v>822</v>
      </c>
      <c r="I116" s="1" t="s">
        <v>797</v>
      </c>
      <c r="J116" s="22">
        <v>1.6</v>
      </c>
      <c r="K116" s="22">
        <f t="shared" si="10"/>
        <v>1.92</v>
      </c>
      <c r="L116" s="23"/>
      <c r="M116" s="24">
        <f t="shared" si="11"/>
        <v>0</v>
      </c>
      <c r="N116" s="22"/>
      <c r="O116" s="22"/>
    </row>
    <row r="117" spans="1:15" ht="10.7" hidden="1" thickBot="1">
      <c r="B117" s="1" t="s">
        <v>813</v>
      </c>
      <c r="C117" s="1" t="s">
        <v>823</v>
      </c>
      <c r="I117" s="1" t="s">
        <v>797</v>
      </c>
      <c r="J117" s="22">
        <v>1.6</v>
      </c>
      <c r="K117" s="22">
        <f t="shared" si="10"/>
        <v>1.92</v>
      </c>
      <c r="L117" s="23"/>
      <c r="M117" s="24">
        <f t="shared" si="11"/>
        <v>0</v>
      </c>
      <c r="N117" s="22"/>
      <c r="O117" s="22"/>
    </row>
    <row r="118" spans="1:15" ht="10.7" hidden="1" thickBot="1">
      <c r="B118" s="1" t="s">
        <v>814</v>
      </c>
      <c r="C118" s="1" t="s">
        <v>824</v>
      </c>
      <c r="I118" s="1" t="s">
        <v>797</v>
      </c>
      <c r="J118" s="22">
        <v>1.6</v>
      </c>
      <c r="K118" s="22">
        <f t="shared" si="10"/>
        <v>1.92</v>
      </c>
      <c r="L118" s="23"/>
      <c r="M118" s="24">
        <f t="shared" si="11"/>
        <v>0</v>
      </c>
      <c r="N118" s="22"/>
      <c r="O118" s="22"/>
    </row>
    <row r="119" spans="1:15" ht="10.7" hidden="1" thickBot="1">
      <c r="B119" s="1" t="s">
        <v>815</v>
      </c>
      <c r="C119" s="1" t="s">
        <v>825</v>
      </c>
      <c r="I119" s="1" t="s">
        <v>797</v>
      </c>
      <c r="J119" s="22">
        <v>2.1008403361344539</v>
      </c>
      <c r="K119" s="22">
        <f t="shared" si="10"/>
        <v>2.5210084033613445</v>
      </c>
      <c r="L119" s="23"/>
      <c r="M119" s="24">
        <f t="shared" si="11"/>
        <v>0</v>
      </c>
      <c r="N119" s="22"/>
      <c r="O119" s="22"/>
    </row>
    <row r="120" spans="1:15" ht="10.7" hidden="1" thickBot="1">
      <c r="B120" s="1" t="s">
        <v>816</v>
      </c>
      <c r="C120" s="1" t="s">
        <v>826</v>
      </c>
      <c r="I120" s="1" t="s">
        <v>797</v>
      </c>
      <c r="J120" s="22">
        <v>1.6</v>
      </c>
      <c r="K120" s="22">
        <f t="shared" si="10"/>
        <v>1.92</v>
      </c>
      <c r="L120" s="23"/>
      <c r="M120" s="24">
        <f t="shared" si="11"/>
        <v>0</v>
      </c>
      <c r="N120" s="22"/>
      <c r="O120" s="22"/>
    </row>
    <row r="121" spans="1:15" ht="10.7" hidden="1" thickBot="1">
      <c r="B121" s="1" t="s">
        <v>817</v>
      </c>
      <c r="C121" s="1" t="s">
        <v>827</v>
      </c>
      <c r="I121" s="1" t="s">
        <v>797</v>
      </c>
      <c r="J121" s="22">
        <v>1.596638655462185</v>
      </c>
      <c r="K121" s="22">
        <f t="shared" si="10"/>
        <v>1.9159663865546219</v>
      </c>
      <c r="L121" s="23"/>
      <c r="M121" s="24">
        <f t="shared" si="11"/>
        <v>0</v>
      </c>
      <c r="N121" s="22"/>
      <c r="O121" s="22"/>
    </row>
    <row r="122" spans="1:15" ht="10.7" hidden="1" thickBot="1">
      <c r="B122" s="1" t="s">
        <v>818</v>
      </c>
      <c r="C122" s="1" t="s">
        <v>828</v>
      </c>
      <c r="I122" s="1" t="s">
        <v>797</v>
      </c>
      <c r="J122" s="22">
        <v>2.1008403361344539</v>
      </c>
      <c r="K122" s="22">
        <f t="shared" si="10"/>
        <v>2.5210084033613445</v>
      </c>
      <c r="L122" s="23"/>
      <c r="M122" s="24">
        <f t="shared" si="11"/>
        <v>0</v>
      </c>
      <c r="N122" s="22"/>
      <c r="O122" s="22"/>
    </row>
    <row r="123" spans="1:15" s="18" customFormat="1" ht="10.7" thickBot="1">
      <c r="A123" s="20"/>
      <c r="B123" s="20" t="s">
        <v>529</v>
      </c>
      <c r="C123" s="20" t="s">
        <v>520</v>
      </c>
      <c r="D123" s="20" t="s">
        <v>520</v>
      </c>
      <c r="E123" s="20" t="s">
        <v>518</v>
      </c>
      <c r="F123" s="20" t="s">
        <v>517</v>
      </c>
      <c r="G123" s="20" t="s">
        <v>519</v>
      </c>
      <c r="H123" s="20"/>
      <c r="I123" s="20"/>
      <c r="J123" s="21"/>
      <c r="K123" s="21"/>
      <c r="L123" s="28"/>
      <c r="M123" s="21"/>
      <c r="N123" s="105"/>
      <c r="O123" s="22"/>
    </row>
    <row r="124" spans="1:15">
      <c r="B124" s="1" t="s">
        <v>401</v>
      </c>
      <c r="C124" s="1" t="s">
        <v>4</v>
      </c>
      <c r="D124" s="1" t="s">
        <v>578</v>
      </c>
      <c r="E124" s="1" t="s">
        <v>7</v>
      </c>
      <c r="F124" s="1" t="s">
        <v>6</v>
      </c>
      <c r="G124" s="1" t="s">
        <v>5</v>
      </c>
      <c r="H124" s="1" t="s">
        <v>8</v>
      </c>
      <c r="I124" s="1" t="s">
        <v>9</v>
      </c>
      <c r="J124" s="22">
        <v>1.125</v>
      </c>
      <c r="K124" s="22">
        <f t="shared" si="10"/>
        <v>1.3499999999999999</v>
      </c>
      <c r="L124" s="69"/>
      <c r="M124" s="24">
        <f>K124*L124</f>
        <v>0</v>
      </c>
      <c r="N124" s="22"/>
      <c r="O124" s="22"/>
    </row>
    <row r="125" spans="1:15">
      <c r="B125" s="1" t="s">
        <v>402</v>
      </c>
      <c r="C125" s="1" t="s">
        <v>10</v>
      </c>
      <c r="D125" s="1" t="s">
        <v>583</v>
      </c>
      <c r="E125" s="1" t="s">
        <v>12</v>
      </c>
      <c r="F125" s="1" t="s">
        <v>11</v>
      </c>
      <c r="H125" s="1" t="s">
        <v>13</v>
      </c>
      <c r="I125" s="1" t="s">
        <v>14</v>
      </c>
      <c r="J125" s="22">
        <v>1.83</v>
      </c>
      <c r="K125" s="22">
        <f t="shared" si="10"/>
        <v>2.1960000000000002</v>
      </c>
      <c r="L125" s="69"/>
      <c r="M125" s="24">
        <f t="shared" ref="M125:M193" si="12">K125*L125</f>
        <v>0</v>
      </c>
      <c r="N125" s="22"/>
      <c r="O125" s="22"/>
    </row>
    <row r="126" spans="1:15">
      <c r="B126" s="1" t="s">
        <v>403</v>
      </c>
      <c r="C126" s="1" t="s">
        <v>15</v>
      </c>
      <c r="D126" s="1" t="s">
        <v>579</v>
      </c>
      <c r="E126" s="1" t="s">
        <v>18</v>
      </c>
      <c r="F126" s="1" t="s">
        <v>17</v>
      </c>
      <c r="G126" s="1" t="s">
        <v>16</v>
      </c>
      <c r="H126" s="1" t="s">
        <v>19</v>
      </c>
      <c r="I126" s="1" t="s">
        <v>20</v>
      </c>
      <c r="J126" s="22">
        <v>1.83</v>
      </c>
      <c r="K126" s="22">
        <f t="shared" si="10"/>
        <v>2.1960000000000002</v>
      </c>
      <c r="L126" s="69"/>
      <c r="M126" s="24">
        <f t="shared" si="12"/>
        <v>0</v>
      </c>
      <c r="N126" s="22"/>
      <c r="O126" s="22"/>
    </row>
    <row r="127" spans="1:15">
      <c r="B127" s="1" t="s">
        <v>404</v>
      </c>
      <c r="C127" s="1" t="s">
        <v>554</v>
      </c>
      <c r="D127" s="1" t="s">
        <v>580</v>
      </c>
      <c r="H127" s="1" t="s">
        <v>25</v>
      </c>
      <c r="I127" s="1" t="s">
        <v>61</v>
      </c>
      <c r="J127" s="22">
        <v>1.75</v>
      </c>
      <c r="K127" s="22">
        <f t="shared" si="10"/>
        <v>2.1</v>
      </c>
      <c r="L127" s="69"/>
      <c r="M127" s="24">
        <f t="shared" si="12"/>
        <v>0</v>
      </c>
      <c r="N127" s="22"/>
      <c r="O127" s="22"/>
    </row>
    <row r="128" spans="1:15">
      <c r="B128" s="1" t="s">
        <v>405</v>
      </c>
      <c r="C128" s="1" t="s">
        <v>21</v>
      </c>
      <c r="D128" s="1" t="s">
        <v>581</v>
      </c>
      <c r="E128" s="1" t="s">
        <v>24</v>
      </c>
      <c r="F128" s="1" t="s">
        <v>23</v>
      </c>
      <c r="G128" s="1" t="s">
        <v>22</v>
      </c>
      <c r="H128" s="1" t="s">
        <v>25</v>
      </c>
      <c r="I128" s="1" t="s">
        <v>14</v>
      </c>
      <c r="J128" s="22">
        <v>1.83</v>
      </c>
      <c r="K128" s="22">
        <f t="shared" si="10"/>
        <v>2.1960000000000002</v>
      </c>
      <c r="L128" s="69"/>
      <c r="M128" s="24">
        <f t="shared" si="12"/>
        <v>0</v>
      </c>
      <c r="N128" s="22"/>
      <c r="O128" s="22"/>
    </row>
    <row r="129" spans="2:15">
      <c r="B129" s="1" t="s">
        <v>406</v>
      </c>
      <c r="C129" s="1" t="s">
        <v>26</v>
      </c>
      <c r="D129" s="1" t="s">
        <v>26</v>
      </c>
      <c r="E129" s="1" t="s">
        <v>29</v>
      </c>
      <c r="F129" s="1" t="s">
        <v>28</v>
      </c>
      <c r="G129" s="1" t="s">
        <v>27</v>
      </c>
      <c r="H129" s="1" t="s">
        <v>8</v>
      </c>
      <c r="I129" s="1" t="s">
        <v>14</v>
      </c>
      <c r="J129" s="22">
        <v>1.83</v>
      </c>
      <c r="K129" s="22">
        <f t="shared" si="10"/>
        <v>2.1960000000000002</v>
      </c>
      <c r="L129" s="69"/>
      <c r="M129" s="24">
        <f t="shared" si="12"/>
        <v>0</v>
      </c>
      <c r="N129" s="22"/>
      <c r="O129" s="22"/>
    </row>
    <row r="130" spans="2:15">
      <c r="B130" s="1" t="s">
        <v>407</v>
      </c>
      <c r="C130" s="1" t="s">
        <v>30</v>
      </c>
      <c r="D130" s="1" t="s">
        <v>582</v>
      </c>
      <c r="E130" s="1" t="s">
        <v>33</v>
      </c>
      <c r="F130" s="1" t="s">
        <v>32</v>
      </c>
      <c r="G130" s="1" t="s">
        <v>31</v>
      </c>
      <c r="H130" s="1" t="s">
        <v>19</v>
      </c>
      <c r="I130" s="1" t="s">
        <v>9</v>
      </c>
      <c r="J130" s="22">
        <v>1.625</v>
      </c>
      <c r="K130" s="22">
        <f>J130*1.2</f>
        <v>1.95</v>
      </c>
      <c r="L130" s="69"/>
      <c r="M130" s="24">
        <f t="shared" si="12"/>
        <v>0</v>
      </c>
      <c r="N130" s="22"/>
      <c r="O130" s="22"/>
    </row>
    <row r="131" spans="2:15">
      <c r="B131" s="1" t="s">
        <v>408</v>
      </c>
      <c r="C131" s="1" t="s">
        <v>882</v>
      </c>
      <c r="H131" s="1" t="s">
        <v>8</v>
      </c>
      <c r="I131" s="1" t="s">
        <v>9</v>
      </c>
      <c r="J131" s="22">
        <v>1.25</v>
      </c>
      <c r="K131" s="22">
        <f>J131*1.2</f>
        <v>1.5</v>
      </c>
      <c r="L131" s="69"/>
      <c r="M131" s="24">
        <f t="shared" si="12"/>
        <v>0</v>
      </c>
      <c r="N131" s="22"/>
      <c r="O131" s="22"/>
    </row>
    <row r="132" spans="2:15">
      <c r="B132" s="1" t="s">
        <v>409</v>
      </c>
      <c r="C132" s="1" t="s">
        <v>34</v>
      </c>
      <c r="D132" s="1" t="s">
        <v>584</v>
      </c>
      <c r="E132" s="1" t="s">
        <v>37</v>
      </c>
      <c r="F132" s="1" t="s">
        <v>36</v>
      </c>
      <c r="G132" s="1" t="s">
        <v>35</v>
      </c>
      <c r="H132" s="1" t="s">
        <v>8</v>
      </c>
      <c r="I132" s="1" t="s">
        <v>9</v>
      </c>
      <c r="J132" s="22">
        <v>1.125</v>
      </c>
      <c r="K132" s="22">
        <f t="shared" si="10"/>
        <v>1.3499999999999999</v>
      </c>
      <c r="L132" s="69"/>
      <c r="M132" s="24">
        <f t="shared" si="12"/>
        <v>0</v>
      </c>
      <c r="N132" s="22"/>
      <c r="O132" s="22"/>
    </row>
    <row r="133" spans="2:15">
      <c r="B133" s="1" t="s">
        <v>410</v>
      </c>
      <c r="C133" s="1" t="s">
        <v>38</v>
      </c>
      <c r="D133" s="1" t="s">
        <v>585</v>
      </c>
      <c r="E133" s="1" t="s">
        <v>41</v>
      </c>
      <c r="F133" s="1" t="s">
        <v>40</v>
      </c>
      <c r="G133" s="1" t="s">
        <v>39</v>
      </c>
      <c r="H133" s="1" t="s">
        <v>13</v>
      </c>
      <c r="I133" s="1" t="s">
        <v>14</v>
      </c>
      <c r="J133" s="22">
        <v>1.83</v>
      </c>
      <c r="K133" s="22">
        <f t="shared" si="10"/>
        <v>2.1960000000000002</v>
      </c>
      <c r="L133" s="69"/>
      <c r="M133" s="24">
        <f t="shared" si="12"/>
        <v>0</v>
      </c>
      <c r="N133" s="22"/>
      <c r="O133" s="22"/>
    </row>
    <row r="134" spans="2:15">
      <c r="B134" s="1" t="s">
        <v>411</v>
      </c>
      <c r="C134" s="1" t="s">
        <v>42</v>
      </c>
      <c r="D134" s="1" t="s">
        <v>586</v>
      </c>
      <c r="E134" s="1" t="s">
        <v>45</v>
      </c>
      <c r="F134" s="1" t="s">
        <v>44</v>
      </c>
      <c r="G134" s="1" t="s">
        <v>43</v>
      </c>
      <c r="H134" s="1" t="s">
        <v>46</v>
      </c>
      <c r="I134" s="1" t="s">
        <v>14</v>
      </c>
      <c r="J134" s="22">
        <v>1.5</v>
      </c>
      <c r="K134" s="22">
        <f t="shared" si="10"/>
        <v>1.7999999999999998</v>
      </c>
      <c r="L134" s="69"/>
      <c r="M134" s="24">
        <f t="shared" si="12"/>
        <v>0</v>
      </c>
      <c r="N134" s="22"/>
      <c r="O134" s="22"/>
    </row>
    <row r="135" spans="2:15">
      <c r="B135" s="1" t="s">
        <v>412</v>
      </c>
      <c r="C135" s="1" t="s">
        <v>47</v>
      </c>
      <c r="D135" s="1" t="s">
        <v>587</v>
      </c>
      <c r="E135" s="1" t="s">
        <v>50</v>
      </c>
      <c r="F135" s="1" t="s">
        <v>49</v>
      </c>
      <c r="G135" s="1" t="s">
        <v>48</v>
      </c>
      <c r="H135" s="1" t="s">
        <v>46</v>
      </c>
      <c r="I135" s="1" t="s">
        <v>9</v>
      </c>
      <c r="J135" s="22">
        <v>1.125</v>
      </c>
      <c r="K135" s="22">
        <f t="shared" si="10"/>
        <v>1.3499999999999999</v>
      </c>
      <c r="L135" s="69"/>
      <c r="M135" s="24">
        <f t="shared" si="12"/>
        <v>0</v>
      </c>
      <c r="N135" s="22"/>
      <c r="O135" s="22"/>
    </row>
    <row r="136" spans="2:15">
      <c r="B136" s="1" t="s">
        <v>413</v>
      </c>
      <c r="C136" s="1" t="s">
        <v>938</v>
      </c>
      <c r="H136" s="1" t="s">
        <v>8</v>
      </c>
      <c r="I136" s="1" t="s">
        <v>61</v>
      </c>
      <c r="J136" s="22">
        <v>1.67</v>
      </c>
      <c r="K136" s="22">
        <f t="shared" si="10"/>
        <v>2.004</v>
      </c>
      <c r="L136" s="69"/>
      <c r="M136" s="24">
        <f t="shared" si="12"/>
        <v>0</v>
      </c>
      <c r="N136" s="22"/>
      <c r="O136" s="22"/>
    </row>
    <row r="137" spans="2:15">
      <c r="B137" s="1" t="s">
        <v>414</v>
      </c>
      <c r="C137" s="1" t="s">
        <v>51</v>
      </c>
      <c r="D137" s="1" t="s">
        <v>588</v>
      </c>
      <c r="E137" s="1" t="s">
        <v>54</v>
      </c>
      <c r="F137" s="1" t="s">
        <v>53</v>
      </c>
      <c r="G137" s="1" t="s">
        <v>52</v>
      </c>
      <c r="H137" s="1" t="s">
        <v>55</v>
      </c>
      <c r="I137" s="1" t="s">
        <v>9</v>
      </c>
      <c r="J137" s="22">
        <v>1</v>
      </c>
      <c r="K137" s="22">
        <f t="shared" si="10"/>
        <v>1.2</v>
      </c>
      <c r="L137" s="69"/>
      <c r="M137" s="24">
        <f t="shared" si="12"/>
        <v>0</v>
      </c>
      <c r="N137" s="22"/>
      <c r="O137" s="22"/>
    </row>
    <row r="138" spans="2:15">
      <c r="B138" s="1" t="s">
        <v>415</v>
      </c>
      <c r="C138" s="1" t="s">
        <v>56</v>
      </c>
      <c r="D138" s="1" t="s">
        <v>659</v>
      </c>
      <c r="E138" s="1" t="s">
        <v>59</v>
      </c>
      <c r="F138" s="1" t="s">
        <v>58</v>
      </c>
      <c r="G138" s="1" t="s">
        <v>57</v>
      </c>
      <c r="H138" s="1" t="s">
        <v>8</v>
      </c>
      <c r="I138" s="1" t="s">
        <v>9</v>
      </c>
      <c r="J138" s="22">
        <v>1.375</v>
      </c>
      <c r="K138" s="22">
        <f t="shared" si="10"/>
        <v>1.65</v>
      </c>
      <c r="L138" s="69"/>
      <c r="M138" s="24">
        <f t="shared" si="12"/>
        <v>0</v>
      </c>
      <c r="N138" s="22"/>
      <c r="O138" s="22"/>
    </row>
    <row r="139" spans="2:15">
      <c r="B139" s="1" t="s">
        <v>416</v>
      </c>
      <c r="C139" s="1" t="s">
        <v>56</v>
      </c>
      <c r="D139" s="1" t="s">
        <v>659</v>
      </c>
      <c r="E139" s="1" t="s">
        <v>59</v>
      </c>
      <c r="F139" s="1" t="s">
        <v>60</v>
      </c>
      <c r="G139" s="1" t="s">
        <v>57</v>
      </c>
      <c r="H139" s="1" t="s">
        <v>13</v>
      </c>
      <c r="I139" s="1" t="s">
        <v>61</v>
      </c>
      <c r="J139" s="22">
        <v>1.67</v>
      </c>
      <c r="K139" s="22">
        <f t="shared" si="10"/>
        <v>2.004</v>
      </c>
      <c r="L139" s="69"/>
      <c r="M139" s="24">
        <f t="shared" si="12"/>
        <v>0</v>
      </c>
      <c r="N139" s="22"/>
      <c r="O139" s="22"/>
    </row>
    <row r="140" spans="2:15">
      <c r="B140" s="1" t="s">
        <v>417</v>
      </c>
      <c r="C140" s="1" t="s">
        <v>555</v>
      </c>
      <c r="D140" s="1" t="s">
        <v>589</v>
      </c>
      <c r="H140" s="1" t="s">
        <v>25</v>
      </c>
      <c r="I140" s="1" t="s">
        <v>9</v>
      </c>
      <c r="J140" s="22">
        <v>1.375</v>
      </c>
      <c r="K140" s="22">
        <f t="shared" si="10"/>
        <v>1.65</v>
      </c>
      <c r="L140" s="69"/>
      <c r="M140" s="24">
        <f t="shared" si="12"/>
        <v>0</v>
      </c>
      <c r="N140" s="22"/>
      <c r="O140" s="22"/>
    </row>
    <row r="141" spans="2:15">
      <c r="B141" s="1" t="s">
        <v>418</v>
      </c>
      <c r="C141" s="1" t="s">
        <v>62</v>
      </c>
      <c r="D141" s="1" t="s">
        <v>590</v>
      </c>
      <c r="E141" s="1" t="s">
        <v>65</v>
      </c>
      <c r="F141" s="1" t="s">
        <v>64</v>
      </c>
      <c r="G141" s="1" t="s">
        <v>63</v>
      </c>
      <c r="H141" s="1" t="s">
        <v>66</v>
      </c>
      <c r="I141" s="1" t="s">
        <v>20</v>
      </c>
      <c r="J141" s="22">
        <v>1.67</v>
      </c>
      <c r="K141" s="22">
        <f t="shared" si="10"/>
        <v>2.004</v>
      </c>
      <c r="L141" s="69"/>
      <c r="M141" s="24">
        <f t="shared" si="12"/>
        <v>0</v>
      </c>
      <c r="N141" s="22"/>
      <c r="O141" s="22"/>
    </row>
    <row r="142" spans="2:15">
      <c r="B142" s="1" t="s">
        <v>419</v>
      </c>
      <c r="C142" s="1" t="s">
        <v>67</v>
      </c>
      <c r="D142" s="1" t="s">
        <v>614</v>
      </c>
      <c r="E142" s="1" t="s">
        <v>70</v>
      </c>
      <c r="F142" s="1" t="s">
        <v>69</v>
      </c>
      <c r="G142" s="1" t="s">
        <v>68</v>
      </c>
      <c r="H142" s="1" t="s">
        <v>8</v>
      </c>
      <c r="I142" s="1" t="s">
        <v>9</v>
      </c>
      <c r="J142" s="22">
        <v>1.375</v>
      </c>
      <c r="K142" s="22">
        <f t="shared" si="10"/>
        <v>1.65</v>
      </c>
      <c r="L142" s="69"/>
      <c r="M142" s="24">
        <f t="shared" si="12"/>
        <v>0</v>
      </c>
      <c r="N142" s="22"/>
      <c r="O142" s="22"/>
    </row>
    <row r="143" spans="2:15">
      <c r="B143" s="1" t="s">
        <v>420</v>
      </c>
      <c r="C143" s="1" t="s">
        <v>884</v>
      </c>
      <c r="H143" s="1" t="s">
        <v>46</v>
      </c>
      <c r="I143" s="1" t="s">
        <v>9</v>
      </c>
      <c r="J143" s="22">
        <v>1.125</v>
      </c>
      <c r="K143" s="22">
        <f t="shared" si="10"/>
        <v>1.3499999999999999</v>
      </c>
      <c r="L143" s="69"/>
      <c r="M143" s="24">
        <f t="shared" si="12"/>
        <v>0</v>
      </c>
      <c r="N143" s="22"/>
      <c r="O143" s="22"/>
    </row>
    <row r="144" spans="2:15">
      <c r="B144" s="1" t="s">
        <v>421</v>
      </c>
      <c r="C144" s="1" t="s">
        <v>71</v>
      </c>
      <c r="D144" s="1" t="s">
        <v>71</v>
      </c>
      <c r="E144" s="1" t="s">
        <v>73</v>
      </c>
      <c r="F144" s="1" t="s">
        <v>72</v>
      </c>
      <c r="H144" s="1" t="s">
        <v>8</v>
      </c>
      <c r="I144" s="1" t="s">
        <v>14</v>
      </c>
      <c r="J144" s="22">
        <v>1.83</v>
      </c>
      <c r="K144" s="22">
        <f t="shared" si="10"/>
        <v>2.1960000000000002</v>
      </c>
      <c r="L144" s="69"/>
      <c r="M144" s="24">
        <f t="shared" si="12"/>
        <v>0</v>
      </c>
      <c r="N144" s="22"/>
      <c r="O144" s="22"/>
    </row>
    <row r="145" spans="2:15">
      <c r="B145" s="1" t="s">
        <v>422</v>
      </c>
      <c r="C145" s="1" t="s">
        <v>74</v>
      </c>
      <c r="D145" s="1" t="s">
        <v>591</v>
      </c>
      <c r="E145" s="1" t="s">
        <v>77</v>
      </c>
      <c r="F145" s="1" t="s">
        <v>76</v>
      </c>
      <c r="G145" s="1" t="s">
        <v>75</v>
      </c>
      <c r="H145" s="1" t="s">
        <v>78</v>
      </c>
      <c r="I145" s="1" t="s">
        <v>14</v>
      </c>
      <c r="J145" s="22">
        <v>1.5</v>
      </c>
      <c r="K145" s="22">
        <f t="shared" si="10"/>
        <v>1.7999999999999998</v>
      </c>
      <c r="L145" s="69"/>
      <c r="M145" s="24">
        <f t="shared" si="12"/>
        <v>0</v>
      </c>
      <c r="N145" s="22"/>
      <c r="O145" s="22"/>
    </row>
    <row r="146" spans="2:15">
      <c r="B146" s="1" t="s">
        <v>423</v>
      </c>
      <c r="C146" s="1" t="s">
        <v>79</v>
      </c>
      <c r="D146" s="1" t="s">
        <v>593</v>
      </c>
      <c r="E146" s="1" t="s">
        <v>82</v>
      </c>
      <c r="F146" s="1" t="s">
        <v>81</v>
      </c>
      <c r="G146" s="1" t="s">
        <v>80</v>
      </c>
      <c r="H146" s="1" t="s">
        <v>8</v>
      </c>
      <c r="I146" s="1" t="s">
        <v>9</v>
      </c>
      <c r="J146" s="22">
        <v>1.375</v>
      </c>
      <c r="K146" s="22">
        <f t="shared" si="10"/>
        <v>1.65</v>
      </c>
      <c r="L146" s="69"/>
      <c r="M146" s="24">
        <f t="shared" si="12"/>
        <v>0</v>
      </c>
      <c r="N146" s="22"/>
      <c r="O146" s="22"/>
    </row>
    <row r="147" spans="2:15">
      <c r="B147" s="1" t="s">
        <v>424</v>
      </c>
      <c r="C147" s="1" t="s">
        <v>83</v>
      </c>
      <c r="D147" s="1" t="s">
        <v>592</v>
      </c>
      <c r="E147" s="1" t="s">
        <v>86</v>
      </c>
      <c r="F147" s="1" t="s">
        <v>85</v>
      </c>
      <c r="G147" s="1" t="s">
        <v>84</v>
      </c>
      <c r="H147" s="1" t="s">
        <v>13</v>
      </c>
      <c r="I147" s="1" t="s">
        <v>14</v>
      </c>
      <c r="J147" s="22">
        <v>1.5</v>
      </c>
      <c r="K147" s="22">
        <f t="shared" si="10"/>
        <v>1.7999999999999998</v>
      </c>
      <c r="L147" s="69"/>
      <c r="M147" s="24">
        <f t="shared" si="12"/>
        <v>0</v>
      </c>
      <c r="N147" s="22"/>
      <c r="O147" s="22"/>
    </row>
    <row r="148" spans="2:15">
      <c r="B148" s="1" t="s">
        <v>425</v>
      </c>
      <c r="C148" s="1" t="s">
        <v>670</v>
      </c>
      <c r="H148" s="1" t="s">
        <v>19</v>
      </c>
      <c r="I148" s="1" t="s">
        <v>9</v>
      </c>
      <c r="J148" s="22">
        <v>1.5</v>
      </c>
      <c r="K148" s="22">
        <f t="shared" si="10"/>
        <v>1.7999999999999998</v>
      </c>
      <c r="L148" s="69"/>
      <c r="M148" s="24">
        <f t="shared" si="12"/>
        <v>0</v>
      </c>
      <c r="N148" s="22"/>
      <c r="O148" s="22"/>
    </row>
    <row r="149" spans="2:15">
      <c r="B149" s="1" t="s">
        <v>426</v>
      </c>
      <c r="C149" s="1" t="s">
        <v>544</v>
      </c>
      <c r="D149" s="1" t="s">
        <v>658</v>
      </c>
      <c r="E149" s="1" t="s">
        <v>548</v>
      </c>
      <c r="F149" s="1" t="s">
        <v>548</v>
      </c>
      <c r="G149" s="1" t="s">
        <v>548</v>
      </c>
      <c r="H149" s="1" t="s">
        <v>46</v>
      </c>
      <c r="I149" s="1" t="s">
        <v>9</v>
      </c>
      <c r="J149" s="22">
        <v>1.375</v>
      </c>
      <c r="K149" s="22">
        <f t="shared" si="10"/>
        <v>1.65</v>
      </c>
      <c r="L149" s="69"/>
      <c r="M149" s="24">
        <f t="shared" si="12"/>
        <v>0</v>
      </c>
      <c r="N149" s="22"/>
      <c r="O149" s="22"/>
    </row>
    <row r="150" spans="2:15">
      <c r="B150" s="1" t="s">
        <v>427</v>
      </c>
      <c r="C150" s="1" t="s">
        <v>87</v>
      </c>
      <c r="D150" s="1" t="s">
        <v>594</v>
      </c>
      <c r="E150" s="1" t="s">
        <v>90</v>
      </c>
      <c r="F150" s="1" t="s">
        <v>89</v>
      </c>
      <c r="G150" s="1" t="s">
        <v>88</v>
      </c>
      <c r="H150" s="1" t="s">
        <v>91</v>
      </c>
      <c r="I150" s="1" t="s">
        <v>14</v>
      </c>
      <c r="J150" s="22">
        <v>1.5</v>
      </c>
      <c r="K150" s="22">
        <f t="shared" si="10"/>
        <v>1.7999999999999998</v>
      </c>
      <c r="L150" s="69"/>
      <c r="M150" s="24">
        <f t="shared" si="12"/>
        <v>0</v>
      </c>
      <c r="N150" s="22"/>
      <c r="O150" s="22"/>
    </row>
    <row r="151" spans="2:15">
      <c r="B151" s="1" t="s">
        <v>428</v>
      </c>
      <c r="C151" s="1" t="s">
        <v>92</v>
      </c>
      <c r="D151" s="1" t="s">
        <v>595</v>
      </c>
      <c r="E151" s="1" t="s">
        <v>95</v>
      </c>
      <c r="F151" s="1" t="s">
        <v>94</v>
      </c>
      <c r="G151" s="1" t="s">
        <v>93</v>
      </c>
      <c r="H151" s="1" t="s">
        <v>8</v>
      </c>
      <c r="I151" s="1" t="s">
        <v>9</v>
      </c>
      <c r="J151" s="22">
        <v>1.375</v>
      </c>
      <c r="K151" s="22">
        <f t="shared" si="10"/>
        <v>1.65</v>
      </c>
      <c r="L151" s="69"/>
      <c r="M151" s="24">
        <f t="shared" si="12"/>
        <v>0</v>
      </c>
      <c r="N151" s="22"/>
      <c r="O151" s="22"/>
    </row>
    <row r="152" spans="2:15">
      <c r="B152" s="1" t="s">
        <v>429</v>
      </c>
      <c r="C152" s="1" t="s">
        <v>96</v>
      </c>
      <c r="D152" s="1" t="s">
        <v>596</v>
      </c>
      <c r="E152" s="1" t="s">
        <v>99</v>
      </c>
      <c r="F152" s="1" t="s">
        <v>98</v>
      </c>
      <c r="G152" s="1" t="s">
        <v>97</v>
      </c>
      <c r="H152" s="1" t="s">
        <v>19</v>
      </c>
      <c r="I152" s="1" t="s">
        <v>61</v>
      </c>
      <c r="J152" s="22">
        <v>1.67</v>
      </c>
      <c r="K152" s="22">
        <f t="shared" si="10"/>
        <v>2.004</v>
      </c>
      <c r="L152" s="69"/>
      <c r="M152" s="24">
        <f t="shared" si="12"/>
        <v>0</v>
      </c>
      <c r="N152" s="22"/>
      <c r="O152" s="22"/>
    </row>
    <row r="153" spans="2:15">
      <c r="B153" s="1" t="s">
        <v>430</v>
      </c>
      <c r="C153" s="1" t="s">
        <v>100</v>
      </c>
      <c r="D153" s="1" t="s">
        <v>597</v>
      </c>
      <c r="E153" s="1" t="s">
        <v>103</v>
      </c>
      <c r="F153" s="1" t="s">
        <v>102</v>
      </c>
      <c r="G153" s="1" t="s">
        <v>101</v>
      </c>
      <c r="H153" s="1" t="s">
        <v>104</v>
      </c>
      <c r="I153" s="1" t="s">
        <v>9</v>
      </c>
      <c r="J153" s="22">
        <v>1.25</v>
      </c>
      <c r="K153" s="22">
        <f t="shared" si="10"/>
        <v>1.5</v>
      </c>
      <c r="L153" s="69"/>
      <c r="M153" s="24">
        <f t="shared" si="12"/>
        <v>0</v>
      </c>
      <c r="N153" s="22"/>
      <c r="O153" s="22"/>
    </row>
    <row r="154" spans="2:15">
      <c r="B154" s="1" t="s">
        <v>431</v>
      </c>
      <c r="C154" s="1" t="s">
        <v>105</v>
      </c>
      <c r="D154" s="1" t="s">
        <v>598</v>
      </c>
      <c r="E154" s="1" t="s">
        <v>108</v>
      </c>
      <c r="F154" s="1" t="s">
        <v>107</v>
      </c>
      <c r="G154" s="1" t="s">
        <v>106</v>
      </c>
      <c r="H154" s="1" t="s">
        <v>19</v>
      </c>
      <c r="I154" s="1" t="s">
        <v>14</v>
      </c>
      <c r="J154" s="22">
        <v>1.83</v>
      </c>
      <c r="K154" s="22">
        <f t="shared" si="10"/>
        <v>2.1960000000000002</v>
      </c>
      <c r="L154" s="69"/>
      <c r="M154" s="24">
        <f t="shared" si="12"/>
        <v>0</v>
      </c>
      <c r="N154" s="22"/>
      <c r="O154" s="22"/>
    </row>
    <row r="155" spans="2:15">
      <c r="B155" s="1" t="s">
        <v>432</v>
      </c>
      <c r="C155" s="1" t="s">
        <v>109</v>
      </c>
      <c r="D155" s="1" t="s">
        <v>660</v>
      </c>
      <c r="E155" s="1" t="s">
        <v>112</v>
      </c>
      <c r="F155" s="1" t="s">
        <v>111</v>
      </c>
      <c r="G155" s="1" t="s">
        <v>110</v>
      </c>
      <c r="H155" s="1" t="s">
        <v>25</v>
      </c>
      <c r="I155" s="1" t="s">
        <v>9</v>
      </c>
      <c r="J155" s="22">
        <v>1.375</v>
      </c>
      <c r="K155" s="22">
        <f t="shared" si="10"/>
        <v>1.65</v>
      </c>
      <c r="L155" s="69"/>
      <c r="M155" s="24">
        <f t="shared" si="12"/>
        <v>0</v>
      </c>
      <c r="N155" s="22"/>
      <c r="O155" s="22"/>
    </row>
    <row r="156" spans="2:15">
      <c r="B156" s="1" t="s">
        <v>433</v>
      </c>
      <c r="C156" s="1" t="s">
        <v>113</v>
      </c>
      <c r="D156" s="1" t="s">
        <v>599</v>
      </c>
      <c r="E156" s="1" t="s">
        <v>116</v>
      </c>
      <c r="F156" s="1" t="s">
        <v>115</v>
      </c>
      <c r="G156" s="1" t="s">
        <v>114</v>
      </c>
      <c r="H156" s="1" t="s">
        <v>19</v>
      </c>
      <c r="I156" s="1" t="s">
        <v>14</v>
      </c>
      <c r="J156" s="22">
        <v>1.83</v>
      </c>
      <c r="K156" s="22">
        <f t="shared" si="10"/>
        <v>2.1960000000000002</v>
      </c>
      <c r="L156" s="69"/>
      <c r="M156" s="24">
        <f t="shared" si="12"/>
        <v>0</v>
      </c>
      <c r="N156" s="22"/>
      <c r="O156" s="22"/>
    </row>
    <row r="157" spans="2:15">
      <c r="B157" s="1" t="s">
        <v>434</v>
      </c>
      <c r="C157" s="1" t="s">
        <v>117</v>
      </c>
      <c r="D157" s="1" t="s">
        <v>600</v>
      </c>
      <c r="E157" s="1" t="s">
        <v>120</v>
      </c>
      <c r="F157" s="1" t="s">
        <v>119</v>
      </c>
      <c r="G157" s="1" t="s">
        <v>118</v>
      </c>
      <c r="H157" s="1" t="s">
        <v>8</v>
      </c>
      <c r="I157" s="1" t="s">
        <v>20</v>
      </c>
      <c r="J157" s="22">
        <v>1.83</v>
      </c>
      <c r="K157" s="22">
        <f t="shared" si="10"/>
        <v>2.1960000000000002</v>
      </c>
      <c r="L157" s="69"/>
      <c r="M157" s="24">
        <f t="shared" si="12"/>
        <v>0</v>
      </c>
      <c r="N157" s="22"/>
      <c r="O157" s="22"/>
    </row>
    <row r="158" spans="2:15">
      <c r="B158" s="1" t="s">
        <v>435</v>
      </c>
      <c r="C158" s="1" t="s">
        <v>121</v>
      </c>
      <c r="D158" s="1" t="s">
        <v>601</v>
      </c>
      <c r="E158" s="1" t="s">
        <v>124</v>
      </c>
      <c r="F158" s="1" t="s">
        <v>123</v>
      </c>
      <c r="G158" s="1" t="s">
        <v>122</v>
      </c>
      <c r="H158" s="1" t="s">
        <v>8</v>
      </c>
      <c r="I158" s="1" t="s">
        <v>9</v>
      </c>
      <c r="J158" s="22">
        <v>1.375</v>
      </c>
      <c r="K158" s="22">
        <f t="shared" si="10"/>
        <v>1.65</v>
      </c>
      <c r="L158" s="69"/>
      <c r="M158" s="24">
        <f t="shared" si="12"/>
        <v>0</v>
      </c>
      <c r="N158" s="22"/>
      <c r="O158" s="22"/>
    </row>
    <row r="159" spans="2:15">
      <c r="B159" s="1" t="s">
        <v>436</v>
      </c>
      <c r="C159" s="1" t="s">
        <v>125</v>
      </c>
      <c r="D159" s="1" t="s">
        <v>602</v>
      </c>
      <c r="E159" s="1" t="s">
        <v>128</v>
      </c>
      <c r="F159" s="1" t="s">
        <v>127</v>
      </c>
      <c r="G159" s="1" t="s">
        <v>126</v>
      </c>
      <c r="H159" s="1" t="s">
        <v>46</v>
      </c>
      <c r="I159" s="1" t="s">
        <v>9</v>
      </c>
      <c r="J159" s="22">
        <v>1.5</v>
      </c>
      <c r="K159" s="22">
        <f t="shared" si="10"/>
        <v>1.7999999999999998</v>
      </c>
      <c r="L159" s="69"/>
      <c r="M159" s="24">
        <f t="shared" si="12"/>
        <v>0</v>
      </c>
      <c r="N159" s="22"/>
      <c r="O159" s="22"/>
    </row>
    <row r="160" spans="2:15">
      <c r="B160" s="1" t="s">
        <v>437</v>
      </c>
      <c r="C160" s="1" t="s">
        <v>129</v>
      </c>
      <c r="D160" s="1" t="s">
        <v>603</v>
      </c>
      <c r="E160" s="1" t="s">
        <v>132</v>
      </c>
      <c r="F160" s="1" t="s">
        <v>131</v>
      </c>
      <c r="G160" s="1" t="s">
        <v>130</v>
      </c>
      <c r="H160" s="1" t="s">
        <v>8</v>
      </c>
      <c r="I160" s="1" t="s">
        <v>20</v>
      </c>
      <c r="J160" s="22">
        <v>1.67</v>
      </c>
      <c r="K160" s="22">
        <f t="shared" si="10"/>
        <v>2.004</v>
      </c>
      <c r="L160" s="69"/>
      <c r="M160" s="24">
        <f t="shared" si="12"/>
        <v>0</v>
      </c>
      <c r="N160" s="22"/>
      <c r="O160" s="22"/>
    </row>
    <row r="161" spans="2:15">
      <c r="B161" s="1" t="s">
        <v>438</v>
      </c>
      <c r="C161" s="1" t="s">
        <v>133</v>
      </c>
      <c r="D161" s="1" t="s">
        <v>604</v>
      </c>
      <c r="E161" s="1" t="s">
        <v>136</v>
      </c>
      <c r="F161" s="1" t="s">
        <v>135</v>
      </c>
      <c r="G161" s="1" t="s">
        <v>134</v>
      </c>
      <c r="H161" s="1" t="s">
        <v>8</v>
      </c>
      <c r="I161" s="1" t="s">
        <v>14</v>
      </c>
      <c r="J161" s="22">
        <v>1.83</v>
      </c>
      <c r="K161" s="22">
        <f t="shared" si="10"/>
        <v>2.1960000000000002</v>
      </c>
      <c r="L161" s="69"/>
      <c r="M161" s="24">
        <f t="shared" si="12"/>
        <v>0</v>
      </c>
      <c r="N161" s="22"/>
      <c r="O161" s="22"/>
    </row>
    <row r="162" spans="2:15">
      <c r="B162" s="1" t="s">
        <v>439</v>
      </c>
      <c r="C162" s="1" t="s">
        <v>556</v>
      </c>
      <c r="D162" s="1" t="s">
        <v>556</v>
      </c>
      <c r="H162" s="1" t="s">
        <v>66</v>
      </c>
      <c r="I162" s="1" t="s">
        <v>9</v>
      </c>
      <c r="J162" s="22">
        <v>1.75</v>
      </c>
      <c r="K162" s="22">
        <f t="shared" si="10"/>
        <v>2.1</v>
      </c>
      <c r="L162" s="69"/>
      <c r="M162" s="24">
        <f t="shared" si="12"/>
        <v>0</v>
      </c>
      <c r="N162" s="22"/>
      <c r="O162" s="22"/>
    </row>
    <row r="163" spans="2:15">
      <c r="B163" s="1" t="s">
        <v>440</v>
      </c>
      <c r="C163" s="1" t="s">
        <v>137</v>
      </c>
      <c r="D163" s="1" t="s">
        <v>605</v>
      </c>
      <c r="E163" s="1" t="s">
        <v>140</v>
      </c>
      <c r="F163" s="1" t="s">
        <v>139</v>
      </c>
      <c r="G163" s="1" t="s">
        <v>138</v>
      </c>
      <c r="H163" s="1" t="s">
        <v>19</v>
      </c>
      <c r="I163" s="1" t="s">
        <v>20</v>
      </c>
      <c r="J163" s="22">
        <v>2.29</v>
      </c>
      <c r="K163" s="22">
        <f t="shared" si="10"/>
        <v>2.7479999999999998</v>
      </c>
      <c r="L163" s="69"/>
      <c r="M163" s="24">
        <f t="shared" si="12"/>
        <v>0</v>
      </c>
      <c r="N163" s="22"/>
      <c r="O163" s="22"/>
    </row>
    <row r="164" spans="2:15">
      <c r="B164" s="1" t="s">
        <v>441</v>
      </c>
      <c r="C164" s="1" t="s">
        <v>885</v>
      </c>
      <c r="H164" s="1" t="s">
        <v>8</v>
      </c>
      <c r="I164" s="1" t="s">
        <v>9</v>
      </c>
      <c r="J164" s="22">
        <v>1.625</v>
      </c>
      <c r="K164" s="22">
        <f t="shared" si="10"/>
        <v>1.95</v>
      </c>
      <c r="L164" s="69"/>
      <c r="M164" s="24">
        <f t="shared" si="12"/>
        <v>0</v>
      </c>
      <c r="N164" s="22"/>
      <c r="O164" s="22"/>
    </row>
    <row r="165" spans="2:15">
      <c r="B165" s="1" t="s">
        <v>442</v>
      </c>
      <c r="C165" s="1" t="s">
        <v>141</v>
      </c>
      <c r="D165" s="1" t="s">
        <v>606</v>
      </c>
      <c r="E165" s="1" t="s">
        <v>143</v>
      </c>
      <c r="F165" s="1" t="s">
        <v>64</v>
      </c>
      <c r="G165" s="1" t="s">
        <v>142</v>
      </c>
      <c r="H165" s="1" t="s">
        <v>66</v>
      </c>
      <c r="I165" s="1" t="s">
        <v>14</v>
      </c>
      <c r="J165" s="22">
        <v>1.5</v>
      </c>
      <c r="K165" s="22">
        <f t="shared" si="10"/>
        <v>1.7999999999999998</v>
      </c>
      <c r="L165" s="69"/>
      <c r="M165" s="24">
        <f t="shared" si="12"/>
        <v>0</v>
      </c>
      <c r="N165" s="22"/>
      <c r="O165" s="22"/>
    </row>
    <row r="166" spans="2:15">
      <c r="B166" s="1" t="s">
        <v>443</v>
      </c>
      <c r="C166" s="1" t="s">
        <v>144</v>
      </c>
      <c r="D166" s="1" t="s">
        <v>612</v>
      </c>
      <c r="E166" s="1" t="s">
        <v>147</v>
      </c>
      <c r="F166" s="1" t="s">
        <v>146</v>
      </c>
      <c r="G166" s="1" t="s">
        <v>145</v>
      </c>
      <c r="H166" s="1" t="s">
        <v>148</v>
      </c>
      <c r="I166" s="1" t="s">
        <v>149</v>
      </c>
      <c r="J166" s="22">
        <v>2.04</v>
      </c>
      <c r="K166" s="22">
        <f t="shared" si="10"/>
        <v>2.448</v>
      </c>
      <c r="L166" s="69"/>
      <c r="M166" s="24">
        <f t="shared" si="12"/>
        <v>0</v>
      </c>
      <c r="N166" s="22"/>
      <c r="O166" s="22"/>
    </row>
    <row r="167" spans="2:15">
      <c r="B167" s="1" t="s">
        <v>444</v>
      </c>
      <c r="C167" s="1" t="s">
        <v>150</v>
      </c>
      <c r="D167" s="1" t="s">
        <v>608</v>
      </c>
      <c r="E167" s="1" t="s">
        <v>153</v>
      </c>
      <c r="F167" s="1" t="s">
        <v>152</v>
      </c>
      <c r="G167" s="1" t="s">
        <v>151</v>
      </c>
      <c r="H167" s="1" t="s">
        <v>8</v>
      </c>
      <c r="I167" s="1" t="s">
        <v>14</v>
      </c>
      <c r="J167" s="22">
        <v>1.83</v>
      </c>
      <c r="K167" s="22">
        <f t="shared" si="10"/>
        <v>2.1960000000000002</v>
      </c>
      <c r="L167" s="69"/>
      <c r="M167" s="24">
        <f t="shared" si="12"/>
        <v>0</v>
      </c>
      <c r="N167" s="22"/>
      <c r="O167" s="22"/>
    </row>
    <row r="168" spans="2:15">
      <c r="B168" s="1" t="s">
        <v>445</v>
      </c>
      <c r="C168" s="1" t="s">
        <v>154</v>
      </c>
      <c r="D168" s="1" t="s">
        <v>607</v>
      </c>
      <c r="E168" s="1" t="s">
        <v>157</v>
      </c>
      <c r="F168" s="1" t="s">
        <v>156</v>
      </c>
      <c r="G168" s="1" t="s">
        <v>155</v>
      </c>
      <c r="H168" s="1" t="s">
        <v>25</v>
      </c>
      <c r="I168" s="1" t="s">
        <v>9</v>
      </c>
      <c r="J168" s="22">
        <v>1.5</v>
      </c>
      <c r="K168" s="22">
        <f t="shared" si="10"/>
        <v>1.7999999999999998</v>
      </c>
      <c r="L168" s="69"/>
      <c r="M168" s="24">
        <f t="shared" si="12"/>
        <v>0</v>
      </c>
      <c r="N168" s="22"/>
      <c r="O168" s="22"/>
    </row>
    <row r="169" spans="2:15">
      <c r="B169" s="1" t="s">
        <v>446</v>
      </c>
      <c r="C169" s="1" t="s">
        <v>940</v>
      </c>
      <c r="H169" s="1" t="s">
        <v>25</v>
      </c>
      <c r="I169" s="1" t="s">
        <v>9</v>
      </c>
      <c r="J169" s="22">
        <v>1.125</v>
      </c>
      <c r="K169" s="22">
        <f t="shared" si="10"/>
        <v>1.3499999999999999</v>
      </c>
      <c r="L169" s="69"/>
      <c r="M169" s="24">
        <f t="shared" si="12"/>
        <v>0</v>
      </c>
      <c r="N169" s="22"/>
      <c r="O169" s="22"/>
    </row>
    <row r="170" spans="2:15">
      <c r="B170" s="1" t="s">
        <v>447</v>
      </c>
      <c r="C170" s="1" t="s">
        <v>158</v>
      </c>
      <c r="D170" s="1" t="s">
        <v>609</v>
      </c>
      <c r="E170" s="1" t="s">
        <v>161</v>
      </c>
      <c r="F170" s="1" t="s">
        <v>160</v>
      </c>
      <c r="G170" s="1" t="s">
        <v>159</v>
      </c>
      <c r="H170" s="1" t="s">
        <v>25</v>
      </c>
      <c r="I170" s="1" t="s">
        <v>9</v>
      </c>
      <c r="J170" s="22">
        <v>3.125</v>
      </c>
      <c r="K170" s="22">
        <f t="shared" si="10"/>
        <v>3.75</v>
      </c>
      <c r="L170" s="69"/>
      <c r="M170" s="24">
        <f t="shared" si="12"/>
        <v>0</v>
      </c>
      <c r="N170" s="22"/>
      <c r="O170" s="22"/>
    </row>
    <row r="171" spans="2:15">
      <c r="B171" s="1" t="s">
        <v>448</v>
      </c>
      <c r="C171" s="1" t="s">
        <v>162</v>
      </c>
      <c r="D171" s="1" t="s">
        <v>610</v>
      </c>
      <c r="E171" s="1" t="s">
        <v>165</v>
      </c>
      <c r="F171" s="1" t="s">
        <v>164</v>
      </c>
      <c r="G171" s="1" t="s">
        <v>163</v>
      </c>
      <c r="H171" s="1" t="s">
        <v>8</v>
      </c>
      <c r="I171" s="1" t="s">
        <v>9</v>
      </c>
      <c r="J171" s="22">
        <v>1.375</v>
      </c>
      <c r="K171" s="22">
        <f t="shared" si="10"/>
        <v>1.65</v>
      </c>
      <c r="L171" s="69"/>
      <c r="M171" s="24">
        <f t="shared" si="12"/>
        <v>0</v>
      </c>
      <c r="N171" s="22"/>
      <c r="O171" s="22"/>
    </row>
    <row r="172" spans="2:15">
      <c r="B172" s="1" t="s">
        <v>449</v>
      </c>
      <c r="C172" s="1" t="s">
        <v>166</v>
      </c>
      <c r="D172" s="1" t="s">
        <v>611</v>
      </c>
      <c r="E172" s="1" t="s">
        <v>169</v>
      </c>
      <c r="F172" s="1" t="s">
        <v>168</v>
      </c>
      <c r="G172" s="1" t="s">
        <v>167</v>
      </c>
      <c r="H172" s="1" t="s">
        <v>19</v>
      </c>
      <c r="I172" s="1" t="s">
        <v>20</v>
      </c>
      <c r="J172" s="22">
        <v>2.29</v>
      </c>
      <c r="K172" s="22">
        <f t="shared" si="10"/>
        <v>2.7479999999999998</v>
      </c>
      <c r="L172" s="69"/>
      <c r="M172" s="24">
        <f t="shared" si="12"/>
        <v>0</v>
      </c>
      <c r="N172" s="22"/>
      <c r="O172" s="22"/>
    </row>
    <row r="173" spans="2:15">
      <c r="B173" s="1" t="s">
        <v>450</v>
      </c>
      <c r="C173" s="1" t="s">
        <v>170</v>
      </c>
      <c r="D173" s="1" t="s">
        <v>613</v>
      </c>
      <c r="E173" s="1" t="s">
        <v>173</v>
      </c>
      <c r="F173" s="1" t="s">
        <v>172</v>
      </c>
      <c r="G173" s="1" t="s">
        <v>171</v>
      </c>
      <c r="H173" s="1" t="s">
        <v>8</v>
      </c>
      <c r="I173" s="1" t="s">
        <v>14</v>
      </c>
      <c r="J173" s="22">
        <v>1.5</v>
      </c>
      <c r="K173" s="22">
        <f t="shared" si="10"/>
        <v>1.7999999999999998</v>
      </c>
      <c r="L173" s="69"/>
      <c r="M173" s="24">
        <f t="shared" si="12"/>
        <v>0</v>
      </c>
      <c r="N173" s="22"/>
      <c r="O173" s="22"/>
    </row>
    <row r="174" spans="2:15">
      <c r="B174" s="1" t="s">
        <v>451</v>
      </c>
      <c r="C174" s="1" t="s">
        <v>174</v>
      </c>
      <c r="D174" s="1" t="s">
        <v>615</v>
      </c>
      <c r="E174" s="1" t="s">
        <v>177</v>
      </c>
      <c r="F174" s="1" t="s">
        <v>176</v>
      </c>
      <c r="G174" s="1" t="s">
        <v>175</v>
      </c>
      <c r="H174" s="1" t="s">
        <v>8</v>
      </c>
      <c r="I174" s="1" t="s">
        <v>9</v>
      </c>
      <c r="J174" s="22">
        <v>1.125</v>
      </c>
      <c r="K174" s="22">
        <f t="shared" si="10"/>
        <v>1.3499999999999999</v>
      </c>
      <c r="L174" s="69"/>
      <c r="M174" s="24">
        <f t="shared" si="12"/>
        <v>0</v>
      </c>
      <c r="N174" s="22"/>
      <c r="O174" s="22"/>
    </row>
    <row r="175" spans="2:15">
      <c r="B175" s="1" t="s">
        <v>452</v>
      </c>
      <c r="C175" s="1" t="s">
        <v>178</v>
      </c>
      <c r="D175" s="1" t="s">
        <v>616</v>
      </c>
      <c r="E175" s="1" t="s">
        <v>181</v>
      </c>
      <c r="F175" s="1" t="s">
        <v>180</v>
      </c>
      <c r="G175" s="1" t="s">
        <v>179</v>
      </c>
      <c r="H175" s="1" t="s">
        <v>8</v>
      </c>
      <c r="I175" s="1" t="s">
        <v>9</v>
      </c>
      <c r="J175" s="22">
        <v>1.375</v>
      </c>
      <c r="K175" s="22">
        <f t="shared" ref="K175:K237" si="13">J175*1.2</f>
        <v>1.65</v>
      </c>
      <c r="L175" s="69"/>
      <c r="M175" s="24">
        <f t="shared" si="12"/>
        <v>0</v>
      </c>
      <c r="N175" s="22"/>
      <c r="O175" s="22"/>
    </row>
    <row r="176" spans="2:15">
      <c r="B176" s="1" t="s">
        <v>453</v>
      </c>
      <c r="C176" s="1" t="s">
        <v>557</v>
      </c>
      <c r="D176" s="1" t="s">
        <v>617</v>
      </c>
      <c r="H176" s="1" t="s">
        <v>46</v>
      </c>
      <c r="I176" s="1" t="s">
        <v>9</v>
      </c>
      <c r="J176" s="22">
        <v>1.375</v>
      </c>
      <c r="K176" s="22">
        <f t="shared" si="13"/>
        <v>1.65</v>
      </c>
      <c r="L176" s="69"/>
      <c r="M176" s="24">
        <f t="shared" si="12"/>
        <v>0</v>
      </c>
      <c r="N176" s="22"/>
      <c r="O176" s="22"/>
    </row>
    <row r="177" spans="2:15">
      <c r="B177" s="1" t="s">
        <v>454</v>
      </c>
      <c r="C177" s="1" t="s">
        <v>182</v>
      </c>
      <c r="D177" s="1" t="s">
        <v>618</v>
      </c>
      <c r="E177" s="1" t="s">
        <v>185</v>
      </c>
      <c r="F177" s="1" t="s">
        <v>184</v>
      </c>
      <c r="G177" s="1" t="s">
        <v>183</v>
      </c>
      <c r="H177" s="1" t="s">
        <v>8</v>
      </c>
      <c r="I177" s="1" t="s">
        <v>9</v>
      </c>
      <c r="J177" s="22">
        <v>1.375</v>
      </c>
      <c r="K177" s="22">
        <f t="shared" si="13"/>
        <v>1.65</v>
      </c>
      <c r="L177" s="69"/>
      <c r="M177" s="24">
        <f t="shared" si="12"/>
        <v>0</v>
      </c>
      <c r="N177" s="22"/>
      <c r="O177" s="22"/>
    </row>
    <row r="178" spans="2:15">
      <c r="B178" s="1" t="s">
        <v>455</v>
      </c>
      <c r="C178" s="1" t="s">
        <v>186</v>
      </c>
      <c r="D178" s="1" t="s">
        <v>619</v>
      </c>
      <c r="E178" s="1" t="s">
        <v>189</v>
      </c>
      <c r="F178" s="1" t="s">
        <v>188</v>
      </c>
      <c r="G178" s="1" t="s">
        <v>187</v>
      </c>
      <c r="H178" s="1" t="s">
        <v>25</v>
      </c>
      <c r="I178" s="1" t="s">
        <v>9</v>
      </c>
      <c r="J178" s="22">
        <v>1.375</v>
      </c>
      <c r="K178" s="22">
        <f t="shared" si="13"/>
        <v>1.65</v>
      </c>
      <c r="L178" s="69"/>
      <c r="M178" s="24">
        <f t="shared" si="12"/>
        <v>0</v>
      </c>
      <c r="N178" s="22"/>
      <c r="O178" s="22"/>
    </row>
    <row r="179" spans="2:15">
      <c r="B179" s="1" t="s">
        <v>456</v>
      </c>
      <c r="C179" s="1" t="s">
        <v>190</v>
      </c>
      <c r="D179" s="1" t="s">
        <v>620</v>
      </c>
      <c r="E179" s="1" t="s">
        <v>193</v>
      </c>
      <c r="F179" s="1" t="s">
        <v>192</v>
      </c>
      <c r="G179" s="1" t="s">
        <v>191</v>
      </c>
      <c r="H179" s="1" t="s">
        <v>8</v>
      </c>
      <c r="I179" s="1" t="s">
        <v>9</v>
      </c>
      <c r="J179" s="22">
        <v>1.375</v>
      </c>
      <c r="K179" s="22">
        <f t="shared" si="13"/>
        <v>1.65</v>
      </c>
      <c r="L179" s="69"/>
      <c r="M179" s="24">
        <f t="shared" si="12"/>
        <v>0</v>
      </c>
      <c r="N179" s="22"/>
      <c r="O179" s="22"/>
    </row>
    <row r="180" spans="2:15">
      <c r="B180" s="1" t="s">
        <v>457</v>
      </c>
      <c r="C180" s="1" t="s">
        <v>194</v>
      </c>
      <c r="D180" s="1" t="s">
        <v>194</v>
      </c>
      <c r="E180" s="1" t="s">
        <v>197</v>
      </c>
      <c r="F180" s="1" t="s">
        <v>196</v>
      </c>
      <c r="G180" s="1" t="s">
        <v>195</v>
      </c>
      <c r="H180" s="1" t="s">
        <v>19</v>
      </c>
      <c r="I180" s="1" t="s">
        <v>20</v>
      </c>
      <c r="J180" s="22">
        <v>1.83</v>
      </c>
      <c r="K180" s="22">
        <f t="shared" si="13"/>
        <v>2.1960000000000002</v>
      </c>
      <c r="L180" s="69"/>
      <c r="M180" s="24">
        <f t="shared" si="12"/>
        <v>0</v>
      </c>
      <c r="N180" s="22"/>
      <c r="O180" s="22"/>
    </row>
    <row r="181" spans="2:15">
      <c r="B181" s="1" t="s">
        <v>458</v>
      </c>
      <c r="C181" s="1" t="s">
        <v>198</v>
      </c>
      <c r="D181" s="1" t="s">
        <v>621</v>
      </c>
      <c r="E181" s="1" t="s">
        <v>201</v>
      </c>
      <c r="F181" s="1" t="s">
        <v>200</v>
      </c>
      <c r="G181" s="1" t="s">
        <v>199</v>
      </c>
      <c r="H181" s="1" t="s">
        <v>46</v>
      </c>
      <c r="I181" s="1" t="s">
        <v>14</v>
      </c>
      <c r="J181" s="22">
        <v>1.83</v>
      </c>
      <c r="K181" s="22">
        <f t="shared" si="13"/>
        <v>2.1960000000000002</v>
      </c>
      <c r="L181" s="69"/>
      <c r="M181" s="24">
        <f t="shared" si="12"/>
        <v>0</v>
      </c>
      <c r="N181" s="22"/>
      <c r="O181" s="22"/>
    </row>
    <row r="182" spans="2:15">
      <c r="B182" s="1" t="s">
        <v>459</v>
      </c>
      <c r="C182" s="1" t="s">
        <v>202</v>
      </c>
      <c r="D182" s="1" t="s">
        <v>622</v>
      </c>
      <c r="E182" s="1" t="s">
        <v>205</v>
      </c>
      <c r="F182" s="1" t="s">
        <v>204</v>
      </c>
      <c r="G182" s="1" t="s">
        <v>203</v>
      </c>
      <c r="H182" s="1" t="s">
        <v>46</v>
      </c>
      <c r="I182" s="1" t="s">
        <v>9</v>
      </c>
      <c r="J182" s="22">
        <v>1.125</v>
      </c>
      <c r="K182" s="22">
        <f t="shared" si="13"/>
        <v>1.3499999999999999</v>
      </c>
      <c r="L182" s="69"/>
      <c r="M182" s="24">
        <f t="shared" si="12"/>
        <v>0</v>
      </c>
      <c r="N182" s="22"/>
      <c r="O182" s="22"/>
    </row>
    <row r="183" spans="2:15">
      <c r="B183" s="1" t="s">
        <v>460</v>
      </c>
      <c r="C183" s="1" t="s">
        <v>206</v>
      </c>
      <c r="D183" s="1" t="s">
        <v>623</v>
      </c>
      <c r="E183" s="1" t="s">
        <v>209</v>
      </c>
      <c r="F183" s="1" t="s">
        <v>208</v>
      </c>
      <c r="G183" s="1" t="s">
        <v>207</v>
      </c>
      <c r="H183" s="1" t="s">
        <v>8</v>
      </c>
      <c r="I183" s="1" t="s">
        <v>9</v>
      </c>
      <c r="J183" s="22">
        <v>1.375</v>
      </c>
      <c r="K183" s="22">
        <f t="shared" si="13"/>
        <v>1.65</v>
      </c>
      <c r="L183" s="69"/>
      <c r="M183" s="24">
        <f t="shared" si="12"/>
        <v>0</v>
      </c>
      <c r="N183" s="22"/>
      <c r="O183" s="22"/>
    </row>
    <row r="184" spans="2:15">
      <c r="B184" s="1" t="s">
        <v>461</v>
      </c>
      <c r="C184" s="1" t="s">
        <v>210</v>
      </c>
      <c r="D184" s="1" t="s">
        <v>624</v>
      </c>
      <c r="E184" s="1" t="s">
        <v>213</v>
      </c>
      <c r="F184" s="1" t="s">
        <v>212</v>
      </c>
      <c r="G184" s="1" t="s">
        <v>211</v>
      </c>
      <c r="H184" s="1" t="s">
        <v>8</v>
      </c>
      <c r="I184" s="1" t="s">
        <v>9</v>
      </c>
      <c r="J184" s="22">
        <v>1.125</v>
      </c>
      <c r="K184" s="22">
        <f t="shared" si="13"/>
        <v>1.3499999999999999</v>
      </c>
      <c r="L184" s="69"/>
      <c r="M184" s="24">
        <f t="shared" si="12"/>
        <v>0</v>
      </c>
      <c r="N184" s="22"/>
      <c r="O184" s="22"/>
    </row>
    <row r="185" spans="2:15">
      <c r="B185" s="1" t="s">
        <v>462</v>
      </c>
      <c r="C185" s="1" t="s">
        <v>214</v>
      </c>
      <c r="D185" s="1" t="s">
        <v>625</v>
      </c>
      <c r="E185" s="1" t="s">
        <v>217</v>
      </c>
      <c r="F185" s="1" t="s">
        <v>216</v>
      </c>
      <c r="G185" s="1" t="s">
        <v>215</v>
      </c>
      <c r="H185" s="1" t="s">
        <v>8</v>
      </c>
      <c r="I185" s="1" t="s">
        <v>9</v>
      </c>
      <c r="J185" s="22">
        <v>1.125</v>
      </c>
      <c r="K185" s="22">
        <f t="shared" si="13"/>
        <v>1.3499999999999999</v>
      </c>
      <c r="L185" s="69"/>
      <c r="M185" s="24">
        <f t="shared" si="12"/>
        <v>0</v>
      </c>
      <c r="N185" s="22"/>
      <c r="O185" s="22"/>
    </row>
    <row r="186" spans="2:15">
      <c r="B186" s="1" t="s">
        <v>463</v>
      </c>
      <c r="C186" s="1" t="s">
        <v>218</v>
      </c>
      <c r="D186" s="1" t="s">
        <v>626</v>
      </c>
      <c r="E186" s="1" t="s">
        <v>221</v>
      </c>
      <c r="F186" s="1" t="s">
        <v>220</v>
      </c>
      <c r="G186" s="1" t="s">
        <v>219</v>
      </c>
      <c r="H186" s="1" t="s">
        <v>13</v>
      </c>
      <c r="I186" s="1" t="s">
        <v>20</v>
      </c>
      <c r="J186" s="22">
        <v>1.67</v>
      </c>
      <c r="K186" s="22">
        <f t="shared" si="13"/>
        <v>2.004</v>
      </c>
      <c r="L186" s="69"/>
      <c r="M186" s="24">
        <f t="shared" si="12"/>
        <v>0</v>
      </c>
      <c r="N186" s="22"/>
      <c r="O186" s="22"/>
    </row>
    <row r="187" spans="2:15">
      <c r="B187" s="1" t="s">
        <v>464</v>
      </c>
      <c r="C187" s="1" t="s">
        <v>558</v>
      </c>
      <c r="D187" s="1" t="s">
        <v>628</v>
      </c>
      <c r="H187" s="1" t="s">
        <v>559</v>
      </c>
      <c r="I187" s="1" t="s">
        <v>61</v>
      </c>
      <c r="J187" s="22">
        <v>0.92</v>
      </c>
      <c r="K187" s="22">
        <f t="shared" si="13"/>
        <v>1.1040000000000001</v>
      </c>
      <c r="L187" s="69"/>
      <c r="M187" s="24">
        <f t="shared" si="12"/>
        <v>0</v>
      </c>
      <c r="N187" s="22"/>
      <c r="O187" s="22"/>
    </row>
    <row r="188" spans="2:15">
      <c r="B188" s="1" t="s">
        <v>465</v>
      </c>
      <c r="C188" s="1" t="s">
        <v>222</v>
      </c>
      <c r="D188" s="1" t="s">
        <v>629</v>
      </c>
      <c r="E188" s="1" t="s">
        <v>225</v>
      </c>
      <c r="F188" s="1" t="s">
        <v>224</v>
      </c>
      <c r="G188" s="1" t="s">
        <v>223</v>
      </c>
      <c r="H188" s="1" t="s">
        <v>8</v>
      </c>
      <c r="I188" s="1" t="s">
        <v>9</v>
      </c>
      <c r="J188" s="22">
        <v>1.625</v>
      </c>
      <c r="K188" s="22">
        <f t="shared" si="13"/>
        <v>1.95</v>
      </c>
      <c r="L188" s="69"/>
      <c r="M188" s="24">
        <f t="shared" si="12"/>
        <v>0</v>
      </c>
      <c r="N188" s="22"/>
      <c r="O188" s="22"/>
    </row>
    <row r="189" spans="2:15">
      <c r="B189" s="1" t="s">
        <v>466</v>
      </c>
      <c r="C189" s="1" t="s">
        <v>226</v>
      </c>
      <c r="D189" s="1" t="s">
        <v>627</v>
      </c>
      <c r="E189" s="1" t="s">
        <v>229</v>
      </c>
      <c r="F189" s="1" t="s">
        <v>228</v>
      </c>
      <c r="G189" s="1" t="s">
        <v>227</v>
      </c>
      <c r="H189" s="1" t="s">
        <v>8</v>
      </c>
      <c r="I189" s="1" t="s">
        <v>9</v>
      </c>
      <c r="J189" s="22">
        <v>1.375</v>
      </c>
      <c r="K189" s="22">
        <f t="shared" si="13"/>
        <v>1.65</v>
      </c>
      <c r="L189" s="69"/>
      <c r="M189" s="24">
        <f t="shared" si="12"/>
        <v>0</v>
      </c>
      <c r="N189" s="22"/>
      <c r="O189" s="22"/>
    </row>
    <row r="190" spans="2:15">
      <c r="B190" s="1" t="s">
        <v>467</v>
      </c>
      <c r="C190" s="1" t="s">
        <v>230</v>
      </c>
      <c r="D190" s="1" t="s">
        <v>630</v>
      </c>
      <c r="E190" s="1" t="s">
        <v>233</v>
      </c>
      <c r="F190" s="1" t="s">
        <v>232</v>
      </c>
      <c r="G190" s="1" t="s">
        <v>231</v>
      </c>
      <c r="H190" s="1" t="s">
        <v>46</v>
      </c>
      <c r="I190" s="1" t="s">
        <v>9</v>
      </c>
      <c r="J190" s="22">
        <v>1.375</v>
      </c>
      <c r="K190" s="22">
        <f t="shared" si="13"/>
        <v>1.65</v>
      </c>
      <c r="L190" s="69"/>
      <c r="M190" s="24">
        <f t="shared" si="12"/>
        <v>0</v>
      </c>
      <c r="N190" s="22"/>
      <c r="O190" s="22"/>
    </row>
    <row r="191" spans="2:15">
      <c r="B191" s="1" t="s">
        <v>468</v>
      </c>
      <c r="C191" s="1" t="s">
        <v>234</v>
      </c>
      <c r="D191" s="1" t="s">
        <v>631</v>
      </c>
      <c r="E191" s="1" t="s">
        <v>237</v>
      </c>
      <c r="F191" s="1" t="s">
        <v>236</v>
      </c>
      <c r="G191" s="1" t="s">
        <v>235</v>
      </c>
      <c r="H191" s="1" t="s">
        <v>8</v>
      </c>
      <c r="I191" s="1" t="s">
        <v>9</v>
      </c>
      <c r="J191" s="22">
        <v>1.125</v>
      </c>
      <c r="K191" s="22">
        <f t="shared" si="13"/>
        <v>1.3499999999999999</v>
      </c>
      <c r="L191" s="69"/>
      <c r="M191" s="24">
        <f t="shared" si="12"/>
        <v>0</v>
      </c>
      <c r="N191" s="22"/>
      <c r="O191" s="22"/>
    </row>
    <row r="192" spans="2:15">
      <c r="B192" s="1" t="s">
        <v>469</v>
      </c>
      <c r="C192" s="1" t="s">
        <v>238</v>
      </c>
      <c r="D192" s="1" t="s">
        <v>632</v>
      </c>
      <c r="E192" s="1" t="s">
        <v>241</v>
      </c>
      <c r="F192" s="1" t="s">
        <v>240</v>
      </c>
      <c r="G192" s="1" t="s">
        <v>239</v>
      </c>
      <c r="H192" s="1" t="s">
        <v>25</v>
      </c>
      <c r="I192" s="1" t="s">
        <v>9</v>
      </c>
      <c r="J192" s="22">
        <v>3.375</v>
      </c>
      <c r="K192" s="22">
        <f t="shared" si="13"/>
        <v>4.05</v>
      </c>
      <c r="L192" s="69"/>
      <c r="M192" s="24">
        <f t="shared" si="12"/>
        <v>0</v>
      </c>
      <c r="N192" s="22"/>
      <c r="O192" s="22"/>
    </row>
    <row r="193" spans="2:15">
      <c r="B193" s="1" t="s">
        <v>470</v>
      </c>
      <c r="C193" s="1" t="s">
        <v>242</v>
      </c>
      <c r="D193" s="1" t="s">
        <v>633</v>
      </c>
      <c r="E193" s="1" t="s">
        <v>245</v>
      </c>
      <c r="F193" s="1" t="s">
        <v>244</v>
      </c>
      <c r="G193" s="1" t="s">
        <v>243</v>
      </c>
      <c r="H193" s="1" t="s">
        <v>19</v>
      </c>
      <c r="I193" s="1" t="s">
        <v>20</v>
      </c>
      <c r="J193" s="22">
        <v>1.83</v>
      </c>
      <c r="K193" s="22">
        <f t="shared" si="13"/>
        <v>2.1960000000000002</v>
      </c>
      <c r="L193" s="69"/>
      <c r="M193" s="24">
        <f t="shared" si="12"/>
        <v>0</v>
      </c>
      <c r="N193" s="22"/>
      <c r="O193" s="22"/>
    </row>
    <row r="194" spans="2:15">
      <c r="B194" s="1" t="s">
        <v>471</v>
      </c>
      <c r="C194" s="1" t="s">
        <v>246</v>
      </c>
      <c r="D194" s="1" t="s">
        <v>634</v>
      </c>
      <c r="E194" s="1" t="s">
        <v>249</v>
      </c>
      <c r="F194" s="1" t="s">
        <v>248</v>
      </c>
      <c r="G194" s="1" t="s">
        <v>247</v>
      </c>
      <c r="H194" s="1" t="s">
        <v>19</v>
      </c>
      <c r="I194" s="1" t="s">
        <v>20</v>
      </c>
      <c r="J194" s="22">
        <v>1.83</v>
      </c>
      <c r="K194" s="22">
        <f t="shared" si="13"/>
        <v>2.1960000000000002</v>
      </c>
      <c r="L194" s="69"/>
      <c r="M194" s="24">
        <f t="shared" ref="M194:M273" si="14">K194*L194</f>
        <v>0</v>
      </c>
      <c r="N194" s="22"/>
      <c r="O194" s="22"/>
    </row>
    <row r="195" spans="2:15">
      <c r="B195" s="1" t="s">
        <v>472</v>
      </c>
      <c r="C195" s="1" t="s">
        <v>250</v>
      </c>
      <c r="D195" s="1" t="s">
        <v>250</v>
      </c>
      <c r="E195" s="1" t="s">
        <v>253</v>
      </c>
      <c r="F195" s="1" t="s">
        <v>252</v>
      </c>
      <c r="G195" s="1" t="s">
        <v>251</v>
      </c>
      <c r="H195" s="1" t="s">
        <v>19</v>
      </c>
      <c r="I195" s="1" t="s">
        <v>9</v>
      </c>
      <c r="J195" s="22">
        <v>1.375</v>
      </c>
      <c r="K195" s="22">
        <f t="shared" si="13"/>
        <v>1.65</v>
      </c>
      <c r="L195" s="69"/>
      <c r="M195" s="24">
        <f t="shared" si="14"/>
        <v>0</v>
      </c>
      <c r="N195" s="22"/>
      <c r="O195" s="22"/>
    </row>
    <row r="196" spans="2:15">
      <c r="B196" s="1" t="s">
        <v>473</v>
      </c>
      <c r="C196" s="1" t="s">
        <v>671</v>
      </c>
      <c r="H196" s="1" t="s">
        <v>13</v>
      </c>
      <c r="I196" s="1" t="s">
        <v>20</v>
      </c>
      <c r="J196" s="22">
        <v>2.3109243697478994</v>
      </c>
      <c r="K196" s="22">
        <f t="shared" si="13"/>
        <v>2.7731092436974794</v>
      </c>
      <c r="L196" s="69"/>
      <c r="M196" s="24">
        <f t="shared" si="14"/>
        <v>0</v>
      </c>
      <c r="N196" s="22"/>
      <c r="O196" s="22"/>
    </row>
    <row r="197" spans="2:15">
      <c r="B197" s="1" t="s">
        <v>474</v>
      </c>
      <c r="C197" s="1" t="s">
        <v>254</v>
      </c>
      <c r="D197" s="1" t="s">
        <v>635</v>
      </c>
      <c r="E197" s="1" t="s">
        <v>257</v>
      </c>
      <c r="F197" s="1" t="s">
        <v>256</v>
      </c>
      <c r="G197" s="1" t="s">
        <v>255</v>
      </c>
      <c r="H197" s="1" t="s">
        <v>8</v>
      </c>
      <c r="I197" s="1" t="s">
        <v>14</v>
      </c>
      <c r="J197" s="22">
        <v>1.5</v>
      </c>
      <c r="K197" s="22">
        <f t="shared" si="13"/>
        <v>1.7999999999999998</v>
      </c>
      <c r="L197" s="69"/>
      <c r="M197" s="24">
        <f t="shared" si="14"/>
        <v>0</v>
      </c>
      <c r="N197" s="22"/>
      <c r="O197" s="22"/>
    </row>
    <row r="198" spans="2:15">
      <c r="B198" s="1" t="s">
        <v>475</v>
      </c>
      <c r="C198" s="1" t="s">
        <v>258</v>
      </c>
      <c r="D198" s="1" t="s">
        <v>636</v>
      </c>
      <c r="E198" s="1" t="s">
        <v>261</v>
      </c>
      <c r="F198" s="1" t="s">
        <v>260</v>
      </c>
      <c r="G198" s="1" t="s">
        <v>259</v>
      </c>
      <c r="H198" s="1" t="s">
        <v>46</v>
      </c>
      <c r="I198" s="1" t="s">
        <v>14</v>
      </c>
      <c r="J198" s="22">
        <v>1.5</v>
      </c>
      <c r="K198" s="22">
        <f t="shared" si="13"/>
        <v>1.7999999999999998</v>
      </c>
      <c r="L198" s="69"/>
      <c r="M198" s="24">
        <f t="shared" si="14"/>
        <v>0</v>
      </c>
      <c r="N198" s="22"/>
      <c r="O198" s="22"/>
    </row>
    <row r="199" spans="2:15">
      <c r="B199" s="1" t="s">
        <v>476</v>
      </c>
      <c r="C199" s="1" t="s">
        <v>262</v>
      </c>
      <c r="D199" s="1" t="s">
        <v>637</v>
      </c>
      <c r="E199" s="1" t="s">
        <v>265</v>
      </c>
      <c r="F199" s="1" t="s">
        <v>264</v>
      </c>
      <c r="G199" s="1" t="s">
        <v>263</v>
      </c>
      <c r="H199" s="1" t="s">
        <v>8</v>
      </c>
      <c r="I199" s="1" t="s">
        <v>9</v>
      </c>
      <c r="J199" s="22">
        <v>1.375</v>
      </c>
      <c r="K199" s="22">
        <f t="shared" si="13"/>
        <v>1.65</v>
      </c>
      <c r="L199" s="69"/>
      <c r="M199" s="24">
        <f t="shared" si="14"/>
        <v>0</v>
      </c>
      <c r="N199" s="22"/>
      <c r="O199" s="22"/>
    </row>
    <row r="200" spans="2:15">
      <c r="B200" s="1" t="s">
        <v>477</v>
      </c>
      <c r="C200" s="1" t="s">
        <v>266</v>
      </c>
      <c r="D200" s="1" t="s">
        <v>638</v>
      </c>
      <c r="E200" s="1" t="s">
        <v>269</v>
      </c>
      <c r="F200" s="1" t="s">
        <v>268</v>
      </c>
      <c r="G200" s="1" t="s">
        <v>267</v>
      </c>
      <c r="H200" s="1" t="s">
        <v>25</v>
      </c>
      <c r="I200" s="1" t="s">
        <v>9</v>
      </c>
      <c r="J200" s="22">
        <v>1.375</v>
      </c>
      <c r="K200" s="22">
        <f t="shared" si="13"/>
        <v>1.65</v>
      </c>
      <c r="L200" s="69"/>
      <c r="M200" s="24">
        <f t="shared" si="14"/>
        <v>0</v>
      </c>
      <c r="N200" s="22"/>
      <c r="O200" s="22"/>
    </row>
    <row r="201" spans="2:15">
      <c r="B201" s="1" t="s">
        <v>478</v>
      </c>
      <c r="C201" s="1" t="s">
        <v>883</v>
      </c>
      <c r="H201" s="1" t="s">
        <v>8</v>
      </c>
      <c r="I201" s="1" t="s">
        <v>9</v>
      </c>
      <c r="J201" s="22">
        <v>1.125</v>
      </c>
      <c r="K201" s="22">
        <f t="shared" si="13"/>
        <v>1.3499999999999999</v>
      </c>
      <c r="L201" s="69"/>
      <c r="M201" s="24">
        <f t="shared" si="14"/>
        <v>0</v>
      </c>
      <c r="N201" s="22"/>
      <c r="O201" s="22"/>
    </row>
    <row r="202" spans="2:15">
      <c r="B202" s="1" t="s">
        <v>479</v>
      </c>
      <c r="C202" s="1" t="s">
        <v>270</v>
      </c>
      <c r="D202" s="1" t="s">
        <v>639</v>
      </c>
      <c r="E202" s="1" t="s">
        <v>273</v>
      </c>
      <c r="F202" s="1" t="s">
        <v>272</v>
      </c>
      <c r="G202" s="1" t="s">
        <v>271</v>
      </c>
      <c r="H202" s="1" t="s">
        <v>13</v>
      </c>
      <c r="I202" s="1" t="s">
        <v>20</v>
      </c>
      <c r="J202" s="22">
        <v>1.67</v>
      </c>
      <c r="K202" s="22">
        <f t="shared" si="13"/>
        <v>2.004</v>
      </c>
      <c r="L202" s="69"/>
      <c r="M202" s="24">
        <f t="shared" si="14"/>
        <v>0</v>
      </c>
      <c r="N202" s="22"/>
      <c r="O202" s="22"/>
    </row>
    <row r="203" spans="2:15">
      <c r="B203" s="1" t="s">
        <v>480</v>
      </c>
      <c r="C203" s="1" t="s">
        <v>274</v>
      </c>
      <c r="D203" s="1" t="s">
        <v>640</v>
      </c>
      <c r="E203" s="1" t="s">
        <v>277</v>
      </c>
      <c r="F203" s="1" t="s">
        <v>276</v>
      </c>
      <c r="G203" s="1" t="s">
        <v>275</v>
      </c>
      <c r="H203" s="1" t="s">
        <v>8</v>
      </c>
      <c r="I203" s="1" t="s">
        <v>9</v>
      </c>
      <c r="J203" s="22">
        <v>1.125</v>
      </c>
      <c r="K203" s="22">
        <f t="shared" si="13"/>
        <v>1.3499999999999999</v>
      </c>
      <c r="L203" s="69"/>
      <c r="M203" s="24">
        <f t="shared" si="14"/>
        <v>0</v>
      </c>
      <c r="N203" s="22"/>
      <c r="O203" s="22"/>
    </row>
    <row r="204" spans="2:15">
      <c r="B204" s="1" t="s">
        <v>481</v>
      </c>
      <c r="C204" s="1" t="s">
        <v>278</v>
      </c>
      <c r="D204" s="1" t="s">
        <v>278</v>
      </c>
      <c r="E204" s="1" t="s">
        <v>280</v>
      </c>
      <c r="F204" s="1" t="s">
        <v>279</v>
      </c>
      <c r="H204" s="1" t="s">
        <v>46</v>
      </c>
      <c r="I204" s="1" t="s">
        <v>9</v>
      </c>
      <c r="J204" s="22">
        <v>1.375</v>
      </c>
      <c r="K204" s="22">
        <f t="shared" si="13"/>
        <v>1.65</v>
      </c>
      <c r="L204" s="69"/>
      <c r="M204" s="24">
        <f t="shared" si="14"/>
        <v>0</v>
      </c>
      <c r="N204" s="22"/>
      <c r="O204" s="22"/>
    </row>
    <row r="205" spans="2:15">
      <c r="B205" s="1" t="s">
        <v>482</v>
      </c>
      <c r="C205" s="1" t="s">
        <v>281</v>
      </c>
      <c r="D205" s="1" t="s">
        <v>642</v>
      </c>
      <c r="E205" s="1" t="s">
        <v>284</v>
      </c>
      <c r="F205" s="1" t="s">
        <v>283</v>
      </c>
      <c r="G205" s="1" t="s">
        <v>282</v>
      </c>
      <c r="H205" s="1" t="s">
        <v>19</v>
      </c>
      <c r="I205" s="1" t="s">
        <v>14</v>
      </c>
      <c r="J205" s="22">
        <v>1.5</v>
      </c>
      <c r="K205" s="22">
        <f t="shared" si="13"/>
        <v>1.7999999999999998</v>
      </c>
      <c r="L205" s="69"/>
      <c r="M205" s="24">
        <f t="shared" si="14"/>
        <v>0</v>
      </c>
      <c r="N205" s="22"/>
      <c r="O205" s="22"/>
    </row>
    <row r="206" spans="2:15">
      <c r="B206" s="1" t="s">
        <v>483</v>
      </c>
      <c r="C206" s="1" t="s">
        <v>285</v>
      </c>
      <c r="D206" s="1" t="s">
        <v>643</v>
      </c>
      <c r="E206" s="1" t="s">
        <v>288</v>
      </c>
      <c r="F206" s="1" t="s">
        <v>287</v>
      </c>
      <c r="G206" s="1" t="s">
        <v>286</v>
      </c>
      <c r="H206" s="1" t="s">
        <v>25</v>
      </c>
      <c r="I206" s="1" t="s">
        <v>61</v>
      </c>
      <c r="J206" s="22">
        <v>1.375</v>
      </c>
      <c r="K206" s="22">
        <f t="shared" si="13"/>
        <v>1.65</v>
      </c>
      <c r="L206" s="69"/>
      <c r="M206" s="24">
        <f t="shared" si="14"/>
        <v>0</v>
      </c>
      <c r="N206" s="22"/>
      <c r="O206" s="22"/>
    </row>
    <row r="207" spans="2:15">
      <c r="B207" s="1" t="s">
        <v>484</v>
      </c>
      <c r="C207" s="1" t="s">
        <v>289</v>
      </c>
      <c r="D207" s="1" t="s">
        <v>644</v>
      </c>
      <c r="E207" s="1" t="s">
        <v>288</v>
      </c>
      <c r="F207" s="1" t="s">
        <v>290</v>
      </c>
      <c r="H207" s="1" t="s">
        <v>46</v>
      </c>
      <c r="I207" s="1" t="s">
        <v>9</v>
      </c>
      <c r="J207" s="22">
        <v>1.33</v>
      </c>
      <c r="K207" s="22">
        <f t="shared" si="13"/>
        <v>1.5960000000000001</v>
      </c>
      <c r="L207" s="69"/>
      <c r="M207" s="24">
        <f t="shared" si="14"/>
        <v>0</v>
      </c>
      <c r="N207" s="22"/>
      <c r="O207" s="22"/>
    </row>
    <row r="208" spans="2:15">
      <c r="B208" s="1" t="s">
        <v>485</v>
      </c>
      <c r="C208" s="1" t="s">
        <v>291</v>
      </c>
      <c r="D208" s="1" t="s">
        <v>645</v>
      </c>
      <c r="E208" s="1" t="s">
        <v>294</v>
      </c>
      <c r="F208" s="1" t="s">
        <v>293</v>
      </c>
      <c r="G208" s="1" t="s">
        <v>292</v>
      </c>
      <c r="H208" s="1" t="s">
        <v>8</v>
      </c>
      <c r="I208" s="1" t="s">
        <v>9</v>
      </c>
      <c r="J208" s="22">
        <v>1.375</v>
      </c>
      <c r="K208" s="22">
        <f t="shared" si="13"/>
        <v>1.65</v>
      </c>
      <c r="L208" s="69"/>
      <c r="M208" s="24">
        <f t="shared" si="14"/>
        <v>0</v>
      </c>
      <c r="N208" s="22"/>
      <c r="O208" s="22"/>
    </row>
    <row r="209" spans="2:15">
      <c r="B209" s="1" t="s">
        <v>486</v>
      </c>
      <c r="C209" s="1" t="s">
        <v>295</v>
      </c>
      <c r="D209" s="1" t="s">
        <v>646</v>
      </c>
      <c r="E209" s="1" t="s">
        <v>298</v>
      </c>
      <c r="F209" s="1" t="s">
        <v>297</v>
      </c>
      <c r="G209" s="1" t="s">
        <v>296</v>
      </c>
      <c r="H209" s="1" t="s">
        <v>8</v>
      </c>
      <c r="I209" s="1" t="s">
        <v>9</v>
      </c>
      <c r="J209" s="22">
        <v>1.125</v>
      </c>
      <c r="K209" s="22">
        <f t="shared" si="13"/>
        <v>1.3499999999999999</v>
      </c>
      <c r="L209" s="69"/>
      <c r="M209" s="24">
        <f t="shared" si="14"/>
        <v>0</v>
      </c>
      <c r="N209" s="22"/>
      <c r="O209" s="22"/>
    </row>
    <row r="210" spans="2:15">
      <c r="B210" s="1" t="s">
        <v>487</v>
      </c>
      <c r="C210" s="1" t="s">
        <v>299</v>
      </c>
      <c r="D210" s="1" t="s">
        <v>641</v>
      </c>
      <c r="E210" s="1" t="s">
        <v>302</v>
      </c>
      <c r="F210" s="1" t="s">
        <v>301</v>
      </c>
      <c r="G210" s="1" t="s">
        <v>300</v>
      </c>
      <c r="H210" s="1" t="s">
        <v>46</v>
      </c>
      <c r="I210" s="1" t="s">
        <v>14</v>
      </c>
      <c r="J210" s="22">
        <v>1.83</v>
      </c>
      <c r="K210" s="22">
        <f t="shared" si="13"/>
        <v>2.1960000000000002</v>
      </c>
      <c r="L210" s="69"/>
      <c r="M210" s="24">
        <f t="shared" si="14"/>
        <v>0</v>
      </c>
      <c r="N210" s="22"/>
      <c r="O210" s="22"/>
    </row>
    <row r="211" spans="2:15">
      <c r="B211" s="1" t="s">
        <v>488</v>
      </c>
      <c r="C211" s="1" t="s">
        <v>303</v>
      </c>
      <c r="D211" s="1" t="s">
        <v>647</v>
      </c>
      <c r="E211" s="1" t="s">
        <v>306</v>
      </c>
      <c r="F211" s="1" t="s">
        <v>305</v>
      </c>
      <c r="G211" s="1" t="s">
        <v>304</v>
      </c>
      <c r="H211" s="1" t="s">
        <v>8</v>
      </c>
      <c r="I211" s="1" t="s">
        <v>9</v>
      </c>
      <c r="J211" s="22">
        <v>1.125</v>
      </c>
      <c r="K211" s="22">
        <f t="shared" si="13"/>
        <v>1.3499999999999999</v>
      </c>
      <c r="L211" s="69"/>
      <c r="M211" s="24">
        <f t="shared" si="14"/>
        <v>0</v>
      </c>
      <c r="N211" s="22"/>
      <c r="O211" s="22"/>
    </row>
    <row r="212" spans="2:15">
      <c r="B212" s="1" t="s">
        <v>545</v>
      </c>
      <c r="C212" s="1" t="s">
        <v>307</v>
      </c>
      <c r="D212" s="1" t="s">
        <v>648</v>
      </c>
      <c r="E212" s="1" t="s">
        <v>310</v>
      </c>
      <c r="F212" s="1" t="s">
        <v>309</v>
      </c>
      <c r="G212" s="1" t="s">
        <v>308</v>
      </c>
      <c r="H212" s="1" t="s">
        <v>8</v>
      </c>
      <c r="I212" s="1" t="s">
        <v>9</v>
      </c>
      <c r="J212" s="22">
        <v>1.125</v>
      </c>
      <c r="K212" s="22">
        <f t="shared" si="13"/>
        <v>1.3499999999999999</v>
      </c>
      <c r="L212" s="69"/>
      <c r="M212" s="24">
        <f t="shared" si="14"/>
        <v>0</v>
      </c>
      <c r="N212" s="22"/>
      <c r="O212" s="22"/>
    </row>
    <row r="213" spans="2:15">
      <c r="B213" s="1" t="s">
        <v>664</v>
      </c>
      <c r="C213" s="1" t="s">
        <v>311</v>
      </c>
      <c r="D213" s="1" t="s">
        <v>661</v>
      </c>
      <c r="E213" s="1" t="s">
        <v>314</v>
      </c>
      <c r="F213" s="1" t="s">
        <v>313</v>
      </c>
      <c r="G213" s="1" t="s">
        <v>312</v>
      </c>
      <c r="H213" s="1" t="s">
        <v>8</v>
      </c>
      <c r="I213" s="1" t="s">
        <v>14</v>
      </c>
      <c r="J213" s="22">
        <v>1.83</v>
      </c>
      <c r="K213" s="22">
        <f t="shared" si="13"/>
        <v>2.1960000000000002</v>
      </c>
      <c r="L213" s="69"/>
      <c r="M213" s="24">
        <f t="shared" si="14"/>
        <v>0</v>
      </c>
      <c r="N213" s="22"/>
      <c r="O213" s="22"/>
    </row>
    <row r="214" spans="2:15">
      <c r="B214" s="1" t="s">
        <v>665</v>
      </c>
      <c r="C214" s="1" t="s">
        <v>315</v>
      </c>
      <c r="D214" s="1" t="s">
        <v>315</v>
      </c>
      <c r="E214" s="1" t="s">
        <v>318</v>
      </c>
      <c r="F214" s="1" t="s">
        <v>317</v>
      </c>
      <c r="G214" s="1" t="s">
        <v>316</v>
      </c>
      <c r="H214" s="1" t="s">
        <v>46</v>
      </c>
      <c r="I214" s="1" t="s">
        <v>9</v>
      </c>
      <c r="J214" s="22">
        <v>1.5</v>
      </c>
      <c r="K214" s="22">
        <f t="shared" si="13"/>
        <v>1.7999999999999998</v>
      </c>
      <c r="L214" s="69"/>
      <c r="M214" s="24">
        <f t="shared" si="14"/>
        <v>0</v>
      </c>
      <c r="N214" s="22"/>
      <c r="O214" s="22"/>
    </row>
    <row r="215" spans="2:15">
      <c r="B215" s="1" t="s">
        <v>666</v>
      </c>
      <c r="C215" s="1" t="s">
        <v>319</v>
      </c>
      <c r="D215" s="1" t="s">
        <v>649</v>
      </c>
      <c r="E215" s="1" t="s">
        <v>322</v>
      </c>
      <c r="F215" s="1" t="s">
        <v>321</v>
      </c>
      <c r="G215" s="1" t="s">
        <v>320</v>
      </c>
      <c r="H215" s="1" t="s">
        <v>19</v>
      </c>
      <c r="I215" s="1" t="s">
        <v>9</v>
      </c>
      <c r="J215" s="22">
        <v>1.625</v>
      </c>
      <c r="K215" s="22">
        <f t="shared" si="13"/>
        <v>1.95</v>
      </c>
      <c r="L215" s="69"/>
      <c r="M215" s="24">
        <f t="shared" si="14"/>
        <v>0</v>
      </c>
      <c r="N215" s="22"/>
      <c r="O215" s="22"/>
    </row>
    <row r="216" spans="2:15">
      <c r="B216" s="1" t="s">
        <v>667</v>
      </c>
      <c r="C216" s="1" t="s">
        <v>323</v>
      </c>
      <c r="D216" s="1" t="s">
        <v>650</v>
      </c>
      <c r="E216" s="1" t="s">
        <v>326</v>
      </c>
      <c r="F216" s="1" t="s">
        <v>325</v>
      </c>
      <c r="G216" s="1" t="s">
        <v>324</v>
      </c>
      <c r="H216" s="1" t="s">
        <v>8</v>
      </c>
      <c r="I216" s="1" t="s">
        <v>9</v>
      </c>
      <c r="J216" s="22">
        <v>1.5</v>
      </c>
      <c r="K216" s="22">
        <f t="shared" si="13"/>
        <v>1.7999999999999998</v>
      </c>
      <c r="L216" s="69"/>
      <c r="M216" s="24">
        <f t="shared" si="14"/>
        <v>0</v>
      </c>
      <c r="N216" s="22"/>
      <c r="O216" s="22"/>
    </row>
    <row r="217" spans="2:15">
      <c r="B217" s="1" t="s">
        <v>668</v>
      </c>
      <c r="C217" s="1" t="s">
        <v>672</v>
      </c>
      <c r="H217" s="1" t="s">
        <v>8</v>
      </c>
      <c r="I217" s="1" t="s">
        <v>9</v>
      </c>
      <c r="J217" s="22">
        <v>1.125</v>
      </c>
      <c r="K217" s="22">
        <f t="shared" si="13"/>
        <v>1.3499999999999999</v>
      </c>
      <c r="L217" s="69"/>
      <c r="M217" s="24">
        <f t="shared" si="14"/>
        <v>0</v>
      </c>
      <c r="N217" s="22"/>
      <c r="O217" s="22"/>
    </row>
    <row r="218" spans="2:15">
      <c r="B218" s="1" t="s">
        <v>686</v>
      </c>
      <c r="C218" s="1" t="s">
        <v>327</v>
      </c>
      <c r="D218" s="1" t="s">
        <v>651</v>
      </c>
      <c r="E218" s="1" t="s">
        <v>330</v>
      </c>
      <c r="F218" s="1" t="s">
        <v>329</v>
      </c>
      <c r="G218" s="1" t="s">
        <v>328</v>
      </c>
      <c r="H218" s="1" t="s">
        <v>66</v>
      </c>
      <c r="I218" s="1" t="s">
        <v>20</v>
      </c>
      <c r="J218" s="22">
        <v>1.67</v>
      </c>
      <c r="K218" s="22">
        <f t="shared" si="13"/>
        <v>2.004</v>
      </c>
      <c r="L218" s="69"/>
      <c r="M218" s="24">
        <f t="shared" si="14"/>
        <v>0</v>
      </c>
      <c r="N218" s="22"/>
      <c r="O218" s="22"/>
    </row>
    <row r="219" spans="2:15">
      <c r="B219" s="1" t="s">
        <v>687</v>
      </c>
      <c r="C219" s="1" t="s">
        <v>331</v>
      </c>
      <c r="D219" s="1" t="s">
        <v>662</v>
      </c>
      <c r="F219" s="1" t="s">
        <v>332</v>
      </c>
      <c r="H219" s="1" t="s">
        <v>8</v>
      </c>
      <c r="I219" s="1" t="s">
        <v>9</v>
      </c>
      <c r="J219" s="22">
        <v>1.375</v>
      </c>
      <c r="K219" s="22">
        <f t="shared" si="13"/>
        <v>1.65</v>
      </c>
      <c r="L219" s="69"/>
      <c r="M219" s="24">
        <f t="shared" si="14"/>
        <v>0</v>
      </c>
      <c r="N219" s="22"/>
      <c r="O219" s="22"/>
    </row>
    <row r="220" spans="2:15">
      <c r="B220" s="1" t="s">
        <v>688</v>
      </c>
      <c r="C220" s="1" t="s">
        <v>333</v>
      </c>
      <c r="D220" s="1" t="s">
        <v>652</v>
      </c>
      <c r="E220" s="1" t="s">
        <v>336</v>
      </c>
      <c r="F220" s="1" t="s">
        <v>335</v>
      </c>
      <c r="G220" s="1" t="s">
        <v>334</v>
      </c>
      <c r="H220" s="1" t="s">
        <v>8</v>
      </c>
      <c r="I220" s="1" t="s">
        <v>14</v>
      </c>
      <c r="J220" s="22">
        <v>1.83</v>
      </c>
      <c r="K220" s="22">
        <f t="shared" si="13"/>
        <v>2.1960000000000002</v>
      </c>
      <c r="L220" s="69"/>
      <c r="M220" s="24">
        <f t="shared" si="14"/>
        <v>0</v>
      </c>
      <c r="N220" s="22"/>
      <c r="O220" s="22"/>
    </row>
    <row r="221" spans="2:15">
      <c r="B221" s="1" t="s">
        <v>689</v>
      </c>
      <c r="C221" s="1" t="s">
        <v>337</v>
      </c>
      <c r="D221" s="1" t="s">
        <v>653</v>
      </c>
      <c r="E221" s="1" t="s">
        <v>340</v>
      </c>
      <c r="F221" s="1" t="s">
        <v>339</v>
      </c>
      <c r="G221" s="1" t="s">
        <v>338</v>
      </c>
      <c r="H221" s="1" t="s">
        <v>8</v>
      </c>
      <c r="I221" s="1" t="s">
        <v>9</v>
      </c>
      <c r="J221" s="22">
        <v>1.375</v>
      </c>
      <c r="K221" s="22">
        <f t="shared" si="13"/>
        <v>1.65</v>
      </c>
      <c r="L221" s="69"/>
      <c r="M221" s="24">
        <f t="shared" si="14"/>
        <v>0</v>
      </c>
      <c r="N221" s="22"/>
      <c r="O221" s="22"/>
    </row>
    <row r="222" spans="2:15">
      <c r="B222" s="1" t="s">
        <v>690</v>
      </c>
      <c r="C222" s="1" t="s">
        <v>673</v>
      </c>
      <c r="H222" s="1" t="s">
        <v>8</v>
      </c>
      <c r="I222" s="1" t="s">
        <v>9</v>
      </c>
      <c r="J222" s="22">
        <v>1.375</v>
      </c>
      <c r="K222" s="22">
        <f t="shared" si="13"/>
        <v>1.65</v>
      </c>
      <c r="L222" s="69"/>
      <c r="M222" s="24">
        <f t="shared" si="14"/>
        <v>0</v>
      </c>
      <c r="N222" s="22"/>
      <c r="O222" s="22"/>
    </row>
    <row r="223" spans="2:15">
      <c r="B223" s="1" t="s">
        <v>886</v>
      </c>
      <c r="C223" s="1" t="s">
        <v>341</v>
      </c>
      <c r="D223" s="1" t="s">
        <v>654</v>
      </c>
      <c r="E223" s="1" t="s">
        <v>344</v>
      </c>
      <c r="F223" s="1" t="s">
        <v>343</v>
      </c>
      <c r="G223" s="1" t="s">
        <v>342</v>
      </c>
      <c r="H223" s="1" t="s">
        <v>8</v>
      </c>
      <c r="I223" s="1" t="s">
        <v>14</v>
      </c>
      <c r="J223" s="22">
        <v>1.83</v>
      </c>
      <c r="K223" s="22">
        <f t="shared" si="13"/>
        <v>2.1960000000000002</v>
      </c>
      <c r="L223" s="69"/>
      <c r="M223" s="24">
        <f t="shared" si="14"/>
        <v>0</v>
      </c>
      <c r="N223" s="22"/>
      <c r="O223" s="22"/>
    </row>
    <row r="224" spans="2:15">
      <c r="B224" s="1" t="s">
        <v>887</v>
      </c>
      <c r="C224" s="1" t="s">
        <v>345</v>
      </c>
      <c r="D224" s="1" t="s">
        <v>655</v>
      </c>
      <c r="E224" s="1" t="s">
        <v>348</v>
      </c>
      <c r="F224" s="1" t="s">
        <v>347</v>
      </c>
      <c r="G224" s="1" t="s">
        <v>346</v>
      </c>
      <c r="H224" s="1" t="s">
        <v>8</v>
      </c>
      <c r="I224" s="1" t="s">
        <v>9</v>
      </c>
      <c r="J224" s="22">
        <v>1.375</v>
      </c>
      <c r="K224" s="22">
        <f t="shared" si="13"/>
        <v>1.65</v>
      </c>
      <c r="L224" s="69"/>
      <c r="M224" s="24">
        <f t="shared" si="14"/>
        <v>0</v>
      </c>
      <c r="N224" s="22"/>
      <c r="O224" s="22"/>
    </row>
    <row r="225" spans="1:15">
      <c r="B225" s="1" t="s">
        <v>939</v>
      </c>
      <c r="C225" s="1" t="s">
        <v>349</v>
      </c>
      <c r="D225" s="1" t="s">
        <v>656</v>
      </c>
      <c r="E225" s="1" t="s">
        <v>352</v>
      </c>
      <c r="F225" s="1" t="s">
        <v>351</v>
      </c>
      <c r="G225" s="1" t="s">
        <v>350</v>
      </c>
      <c r="H225" s="1" t="s">
        <v>8</v>
      </c>
      <c r="I225" s="1" t="s">
        <v>61</v>
      </c>
      <c r="J225" s="22">
        <v>1.125</v>
      </c>
      <c r="K225" s="22">
        <f t="shared" si="13"/>
        <v>1.3499999999999999</v>
      </c>
      <c r="L225" s="69"/>
      <c r="M225" s="24">
        <f t="shared" si="14"/>
        <v>0</v>
      </c>
      <c r="N225" s="22"/>
      <c r="O225" s="22"/>
    </row>
    <row r="226" spans="1:15" ht="10.7" thickBot="1">
      <c r="B226" s="1" t="s">
        <v>941</v>
      </c>
      <c r="C226" s="1" t="s">
        <v>353</v>
      </c>
      <c r="D226" s="1" t="s">
        <v>657</v>
      </c>
      <c r="E226" s="1" t="s">
        <v>553</v>
      </c>
      <c r="F226" s="1" t="s">
        <v>355</v>
      </c>
      <c r="G226" s="1" t="s">
        <v>354</v>
      </c>
      <c r="H226" s="1" t="s">
        <v>8</v>
      </c>
      <c r="I226" s="1" t="s">
        <v>9</v>
      </c>
      <c r="J226" s="22">
        <v>1</v>
      </c>
      <c r="K226" s="22">
        <f t="shared" si="13"/>
        <v>1.2</v>
      </c>
      <c r="L226" s="69"/>
      <c r="M226" s="24">
        <f t="shared" si="14"/>
        <v>0</v>
      </c>
      <c r="N226" s="22"/>
      <c r="O226" s="22"/>
    </row>
    <row r="227" spans="1:15" s="18" customFormat="1" ht="10.7" hidden="1" thickBot="1">
      <c r="A227" s="20"/>
      <c r="B227" s="20" t="s">
        <v>711</v>
      </c>
      <c r="C227" s="20" t="s">
        <v>712</v>
      </c>
      <c r="D227" s="20" t="s">
        <v>520</v>
      </c>
      <c r="E227" s="20" t="s">
        <v>518</v>
      </c>
      <c r="F227" s="20" t="s">
        <v>517</v>
      </c>
      <c r="G227" s="20" t="s">
        <v>519</v>
      </c>
      <c r="H227" s="20"/>
      <c r="I227" s="20"/>
      <c r="J227" s="21"/>
      <c r="K227" s="21"/>
      <c r="L227" s="28"/>
      <c r="M227" s="21"/>
      <c r="N227" s="105"/>
      <c r="O227" s="22"/>
    </row>
    <row r="228" spans="1:15" ht="10.7" hidden="1" thickBot="1">
      <c r="B228" s="1" t="s">
        <v>713</v>
      </c>
      <c r="C228" s="1" t="s">
        <v>4</v>
      </c>
      <c r="D228" s="1" t="s">
        <v>578</v>
      </c>
      <c r="E228" s="1" t="s">
        <v>7</v>
      </c>
      <c r="F228" s="1" t="s">
        <v>6</v>
      </c>
      <c r="G228" s="1" t="s">
        <v>5</v>
      </c>
      <c r="H228" s="1" t="s">
        <v>8</v>
      </c>
      <c r="I228" s="1" t="s">
        <v>797</v>
      </c>
      <c r="J228" s="22">
        <v>1.254</v>
      </c>
      <c r="K228" s="22">
        <f t="shared" si="13"/>
        <v>1.5047999999999999</v>
      </c>
      <c r="L228" s="23"/>
      <c r="M228" s="24">
        <f t="shared" si="14"/>
        <v>0</v>
      </c>
      <c r="N228" s="22"/>
      <c r="O228" s="22"/>
    </row>
    <row r="229" spans="1:15" ht="10.7" hidden="1" thickBot="1">
      <c r="B229" s="1" t="s">
        <v>714</v>
      </c>
      <c r="C229" s="1" t="s">
        <v>21</v>
      </c>
      <c r="D229" s="1" t="s">
        <v>581</v>
      </c>
      <c r="E229" s="1" t="s">
        <v>24</v>
      </c>
      <c r="F229" s="1" t="s">
        <v>23</v>
      </c>
      <c r="G229" s="1" t="s">
        <v>22</v>
      </c>
      <c r="H229" s="1" t="s">
        <v>25</v>
      </c>
      <c r="I229" s="1" t="s">
        <v>797</v>
      </c>
      <c r="J229" s="22">
        <v>1.4630000000000003</v>
      </c>
      <c r="K229" s="22">
        <f t="shared" si="13"/>
        <v>1.7556000000000003</v>
      </c>
      <c r="L229" s="23"/>
      <c r="M229" s="24">
        <f t="shared" si="14"/>
        <v>0</v>
      </c>
      <c r="N229" s="22"/>
      <c r="O229" s="22"/>
    </row>
    <row r="230" spans="1:15" ht="10.7" hidden="1" thickBot="1">
      <c r="B230" s="1" t="s">
        <v>715</v>
      </c>
      <c r="C230" s="1" t="s">
        <v>34</v>
      </c>
      <c r="D230" s="1" t="s">
        <v>584</v>
      </c>
      <c r="E230" s="1" t="s">
        <v>37</v>
      </c>
      <c r="F230" s="1" t="s">
        <v>36</v>
      </c>
      <c r="G230" s="1" t="s">
        <v>35</v>
      </c>
      <c r="H230" s="1" t="s">
        <v>8</v>
      </c>
      <c r="I230" s="1" t="s">
        <v>797</v>
      </c>
      <c r="J230" s="22">
        <v>1.25</v>
      </c>
      <c r="K230" s="22">
        <f t="shared" si="13"/>
        <v>1.5</v>
      </c>
      <c r="L230" s="23"/>
      <c r="M230" s="24">
        <f t="shared" si="14"/>
        <v>0</v>
      </c>
      <c r="N230" s="22"/>
      <c r="O230" s="22"/>
    </row>
    <row r="231" spans="1:15" ht="10.7" hidden="1" thickBot="1">
      <c r="B231" s="1" t="s">
        <v>716</v>
      </c>
      <c r="C231" s="1" t="s">
        <v>42</v>
      </c>
      <c r="D231" s="1" t="s">
        <v>586</v>
      </c>
      <c r="E231" s="1" t="s">
        <v>45</v>
      </c>
      <c r="F231" s="1" t="s">
        <v>44</v>
      </c>
      <c r="G231" s="1" t="s">
        <v>43</v>
      </c>
      <c r="H231" s="1" t="s">
        <v>46</v>
      </c>
      <c r="I231" s="1" t="s">
        <v>797</v>
      </c>
      <c r="J231" s="22">
        <v>1.25</v>
      </c>
      <c r="K231" s="22">
        <f t="shared" si="13"/>
        <v>1.5</v>
      </c>
      <c r="L231" s="23"/>
      <c r="M231" s="24">
        <f t="shared" si="14"/>
        <v>0</v>
      </c>
      <c r="N231" s="22"/>
      <c r="O231" s="22"/>
    </row>
    <row r="232" spans="1:15" ht="10.7" hidden="1" thickBot="1">
      <c r="B232" s="1" t="s">
        <v>717</v>
      </c>
      <c r="C232" s="1" t="s">
        <v>56</v>
      </c>
      <c r="D232" s="1" t="s">
        <v>659</v>
      </c>
      <c r="E232" s="1" t="s">
        <v>59</v>
      </c>
      <c r="F232" s="1" t="s">
        <v>58</v>
      </c>
      <c r="G232" s="1" t="s">
        <v>57</v>
      </c>
      <c r="H232" s="1" t="s">
        <v>8</v>
      </c>
      <c r="I232" s="1" t="s">
        <v>797</v>
      </c>
      <c r="J232" s="22">
        <v>1.25</v>
      </c>
      <c r="K232" s="22">
        <f t="shared" si="13"/>
        <v>1.5</v>
      </c>
      <c r="L232" s="23"/>
      <c r="M232" s="24">
        <f t="shared" si="14"/>
        <v>0</v>
      </c>
      <c r="N232" s="22"/>
      <c r="O232" s="22"/>
    </row>
    <row r="233" spans="1:15" ht="10.7" hidden="1" thickBot="1">
      <c r="B233" s="1" t="s">
        <v>718</v>
      </c>
      <c r="C233" s="1" t="s">
        <v>67</v>
      </c>
      <c r="D233" s="1" t="s">
        <v>614</v>
      </c>
      <c r="E233" s="1" t="s">
        <v>70</v>
      </c>
      <c r="F233" s="1" t="s">
        <v>69</v>
      </c>
      <c r="G233" s="1" t="s">
        <v>68</v>
      </c>
      <c r="H233" s="1" t="s">
        <v>8</v>
      </c>
      <c r="I233" s="1" t="s">
        <v>797</v>
      </c>
      <c r="J233" s="22">
        <v>1.25</v>
      </c>
      <c r="K233" s="22">
        <f t="shared" si="13"/>
        <v>1.5</v>
      </c>
      <c r="L233" s="23"/>
      <c r="M233" s="24">
        <f t="shared" si="14"/>
        <v>0</v>
      </c>
      <c r="N233" s="22"/>
      <c r="O233" s="22"/>
    </row>
    <row r="234" spans="1:15" ht="10.7" hidden="1" thickBot="1">
      <c r="B234" s="1" t="s">
        <v>719</v>
      </c>
      <c r="C234" s="1" t="s">
        <v>71</v>
      </c>
      <c r="D234" s="1" t="s">
        <v>71</v>
      </c>
      <c r="E234" s="1" t="s">
        <v>73</v>
      </c>
      <c r="F234" s="1" t="s">
        <v>72</v>
      </c>
      <c r="H234" s="1" t="s">
        <v>8</v>
      </c>
      <c r="I234" s="1" t="s">
        <v>797</v>
      </c>
      <c r="J234" s="22">
        <v>1.25</v>
      </c>
      <c r="K234" s="22">
        <f t="shared" si="13"/>
        <v>1.5</v>
      </c>
      <c r="L234" s="23"/>
      <c r="M234" s="24">
        <f t="shared" si="14"/>
        <v>0</v>
      </c>
      <c r="N234" s="22"/>
      <c r="O234" s="22"/>
    </row>
    <row r="235" spans="1:15" ht="10.7" hidden="1" thickBot="1">
      <c r="B235" s="1" t="s">
        <v>720</v>
      </c>
      <c r="C235" s="1" t="s">
        <v>544</v>
      </c>
      <c r="D235" s="1" t="s">
        <v>658</v>
      </c>
      <c r="E235" s="1" t="s">
        <v>548</v>
      </c>
      <c r="F235" s="1" t="s">
        <v>548</v>
      </c>
      <c r="G235" s="1" t="s">
        <v>548</v>
      </c>
      <c r="H235" s="1" t="s">
        <v>46</v>
      </c>
      <c r="I235" s="1" t="s">
        <v>797</v>
      </c>
      <c r="J235" s="22">
        <v>1.25</v>
      </c>
      <c r="K235" s="22">
        <f t="shared" si="13"/>
        <v>1.5</v>
      </c>
      <c r="L235" s="23"/>
      <c r="M235" s="24">
        <f t="shared" si="14"/>
        <v>0</v>
      </c>
      <c r="N235" s="22"/>
      <c r="O235" s="22"/>
    </row>
    <row r="236" spans="1:15" ht="10.7" hidden="1" thickBot="1">
      <c r="B236" s="1" t="s">
        <v>721</v>
      </c>
      <c r="C236" s="1" t="s">
        <v>87</v>
      </c>
      <c r="D236" s="1" t="s">
        <v>594</v>
      </c>
      <c r="E236" s="1" t="s">
        <v>90</v>
      </c>
      <c r="F236" s="1" t="s">
        <v>89</v>
      </c>
      <c r="G236" s="1" t="s">
        <v>88</v>
      </c>
      <c r="H236" s="1" t="s">
        <v>91</v>
      </c>
      <c r="I236" s="1" t="s">
        <v>797</v>
      </c>
      <c r="J236" s="22">
        <v>1.25</v>
      </c>
      <c r="K236" s="22">
        <f t="shared" si="13"/>
        <v>1.5</v>
      </c>
      <c r="L236" s="23"/>
      <c r="M236" s="24">
        <f t="shared" si="14"/>
        <v>0</v>
      </c>
      <c r="N236" s="22"/>
      <c r="O236" s="22"/>
    </row>
    <row r="237" spans="1:15" ht="10.7" hidden="1" thickBot="1">
      <c r="B237" s="1" t="s">
        <v>722</v>
      </c>
      <c r="C237" s="1" t="s">
        <v>92</v>
      </c>
      <c r="D237" s="1" t="s">
        <v>595</v>
      </c>
      <c r="E237" s="1" t="s">
        <v>95</v>
      </c>
      <c r="F237" s="1" t="s">
        <v>94</v>
      </c>
      <c r="G237" s="1" t="s">
        <v>93</v>
      </c>
      <c r="H237" s="1" t="s">
        <v>8</v>
      </c>
      <c r="I237" s="1" t="s">
        <v>797</v>
      </c>
      <c r="J237" s="22">
        <v>1.25</v>
      </c>
      <c r="K237" s="22">
        <f t="shared" si="13"/>
        <v>1.5</v>
      </c>
      <c r="L237" s="23"/>
      <c r="M237" s="24">
        <f t="shared" si="14"/>
        <v>0</v>
      </c>
      <c r="N237" s="22"/>
      <c r="O237" s="22"/>
    </row>
    <row r="238" spans="1:15" ht="10.7" hidden="1" thickBot="1">
      <c r="B238" s="1" t="s">
        <v>723</v>
      </c>
      <c r="C238" s="1" t="s">
        <v>109</v>
      </c>
      <c r="D238" s="1" t="s">
        <v>660</v>
      </c>
      <c r="E238" s="1" t="s">
        <v>112</v>
      </c>
      <c r="F238" s="1" t="s">
        <v>111</v>
      </c>
      <c r="G238" s="1" t="s">
        <v>110</v>
      </c>
      <c r="H238" s="1" t="s">
        <v>25</v>
      </c>
      <c r="I238" s="1" t="s">
        <v>797</v>
      </c>
      <c r="J238" s="22">
        <v>1.25</v>
      </c>
      <c r="K238" s="22">
        <f t="shared" ref="K238:K270" si="15">J238*1.2</f>
        <v>1.5</v>
      </c>
      <c r="L238" s="23"/>
      <c r="M238" s="24">
        <f t="shared" si="14"/>
        <v>0</v>
      </c>
      <c r="N238" s="22"/>
      <c r="O238" s="22"/>
    </row>
    <row r="239" spans="1:15" ht="10.7" hidden="1" thickBot="1">
      <c r="B239" s="1" t="s">
        <v>724</v>
      </c>
      <c r="C239" s="1" t="s">
        <v>125</v>
      </c>
      <c r="D239" s="1" t="s">
        <v>602</v>
      </c>
      <c r="E239" s="1" t="s">
        <v>128</v>
      </c>
      <c r="F239" s="1" t="s">
        <v>127</v>
      </c>
      <c r="G239" s="1" t="s">
        <v>126</v>
      </c>
      <c r="H239" s="1" t="s">
        <v>46</v>
      </c>
      <c r="I239" s="1" t="s">
        <v>797</v>
      </c>
      <c r="J239" s="22">
        <v>1.25</v>
      </c>
      <c r="K239" s="22">
        <f t="shared" si="15"/>
        <v>1.5</v>
      </c>
      <c r="L239" s="23"/>
      <c r="M239" s="24">
        <f t="shared" si="14"/>
        <v>0</v>
      </c>
      <c r="N239" s="22"/>
      <c r="O239" s="22"/>
    </row>
    <row r="240" spans="1:15" ht="10.7" hidden="1" thickBot="1">
      <c r="B240" s="1" t="s">
        <v>725</v>
      </c>
      <c r="C240" s="1" t="s">
        <v>154</v>
      </c>
      <c r="D240" s="1" t="s">
        <v>607</v>
      </c>
      <c r="E240" s="1" t="s">
        <v>157</v>
      </c>
      <c r="F240" s="1" t="s">
        <v>156</v>
      </c>
      <c r="G240" s="1" t="s">
        <v>155</v>
      </c>
      <c r="H240" s="1" t="s">
        <v>25</v>
      </c>
      <c r="I240" s="1" t="s">
        <v>797</v>
      </c>
      <c r="J240" s="22">
        <v>1.25</v>
      </c>
      <c r="K240" s="22">
        <f t="shared" si="15"/>
        <v>1.5</v>
      </c>
      <c r="L240" s="23"/>
      <c r="M240" s="24">
        <f t="shared" si="14"/>
        <v>0</v>
      </c>
      <c r="N240" s="22"/>
      <c r="O240" s="22"/>
    </row>
    <row r="241" spans="2:15" ht="10.7" hidden="1" thickBot="1">
      <c r="B241" s="1" t="s">
        <v>726</v>
      </c>
      <c r="C241" s="1" t="s">
        <v>158</v>
      </c>
      <c r="D241" s="1" t="s">
        <v>609</v>
      </c>
      <c r="E241" s="1" t="s">
        <v>161</v>
      </c>
      <c r="F241" s="1" t="s">
        <v>160</v>
      </c>
      <c r="G241" s="1" t="s">
        <v>159</v>
      </c>
      <c r="H241" s="1" t="s">
        <v>25</v>
      </c>
      <c r="I241" s="1" t="s">
        <v>797</v>
      </c>
      <c r="J241" s="22">
        <v>1.25</v>
      </c>
      <c r="K241" s="22">
        <f t="shared" si="15"/>
        <v>1.5</v>
      </c>
      <c r="L241" s="23"/>
      <c r="M241" s="24">
        <f t="shared" si="14"/>
        <v>0</v>
      </c>
      <c r="N241" s="22"/>
      <c r="O241" s="22"/>
    </row>
    <row r="242" spans="2:15" ht="10.7" hidden="1" thickBot="1">
      <c r="B242" s="1" t="s">
        <v>727</v>
      </c>
      <c r="C242" s="1" t="s">
        <v>162</v>
      </c>
      <c r="D242" s="1" t="s">
        <v>610</v>
      </c>
      <c r="E242" s="1" t="s">
        <v>165</v>
      </c>
      <c r="F242" s="1" t="s">
        <v>164</v>
      </c>
      <c r="G242" s="1" t="s">
        <v>163</v>
      </c>
      <c r="H242" s="1" t="s">
        <v>8</v>
      </c>
      <c r="I242" s="1" t="s">
        <v>797</v>
      </c>
      <c r="J242" s="22">
        <v>1.25</v>
      </c>
      <c r="K242" s="22">
        <f t="shared" si="15"/>
        <v>1.5</v>
      </c>
      <c r="L242" s="23"/>
      <c r="M242" s="24">
        <f t="shared" si="14"/>
        <v>0</v>
      </c>
      <c r="N242" s="22"/>
      <c r="O242" s="22"/>
    </row>
    <row r="243" spans="2:15" ht="10.7" hidden="1" thickBot="1">
      <c r="B243" s="1" t="s">
        <v>728</v>
      </c>
      <c r="C243" s="1" t="s">
        <v>170</v>
      </c>
      <c r="D243" s="1" t="s">
        <v>613</v>
      </c>
      <c r="E243" s="1" t="s">
        <v>173</v>
      </c>
      <c r="F243" s="1" t="s">
        <v>172</v>
      </c>
      <c r="G243" s="1" t="s">
        <v>171</v>
      </c>
      <c r="H243" s="1" t="s">
        <v>8</v>
      </c>
      <c r="I243" s="1" t="s">
        <v>797</v>
      </c>
      <c r="J243" s="22">
        <v>1.25</v>
      </c>
      <c r="K243" s="22">
        <f t="shared" si="15"/>
        <v>1.5</v>
      </c>
      <c r="L243" s="23"/>
      <c r="M243" s="24">
        <f t="shared" si="14"/>
        <v>0</v>
      </c>
      <c r="N243" s="22"/>
      <c r="O243" s="22"/>
    </row>
    <row r="244" spans="2:15" ht="10.7" hidden="1" thickBot="1">
      <c r="B244" s="1" t="s">
        <v>729</v>
      </c>
      <c r="C244" s="1" t="s">
        <v>174</v>
      </c>
      <c r="D244" s="1" t="s">
        <v>615</v>
      </c>
      <c r="E244" s="1" t="s">
        <v>177</v>
      </c>
      <c r="F244" s="1" t="s">
        <v>176</v>
      </c>
      <c r="G244" s="1" t="s">
        <v>175</v>
      </c>
      <c r="H244" s="1" t="s">
        <v>8</v>
      </c>
      <c r="I244" s="1" t="s">
        <v>797</v>
      </c>
      <c r="J244" s="22">
        <v>1.25</v>
      </c>
      <c r="K244" s="22">
        <f t="shared" si="15"/>
        <v>1.5</v>
      </c>
      <c r="L244" s="23"/>
      <c r="M244" s="24">
        <f t="shared" si="14"/>
        <v>0</v>
      </c>
      <c r="N244" s="22"/>
      <c r="O244" s="22"/>
    </row>
    <row r="245" spans="2:15" ht="10.7" hidden="1" thickBot="1">
      <c r="B245" s="1" t="s">
        <v>730</v>
      </c>
      <c r="C245" s="1" t="s">
        <v>178</v>
      </c>
      <c r="D245" s="1" t="s">
        <v>616</v>
      </c>
      <c r="E245" s="1" t="s">
        <v>181</v>
      </c>
      <c r="F245" s="1" t="s">
        <v>180</v>
      </c>
      <c r="G245" s="1" t="s">
        <v>179</v>
      </c>
      <c r="H245" s="1" t="s">
        <v>8</v>
      </c>
      <c r="I245" s="1" t="s">
        <v>797</v>
      </c>
      <c r="J245" s="22">
        <v>1.25</v>
      </c>
      <c r="K245" s="22">
        <f t="shared" si="15"/>
        <v>1.5</v>
      </c>
      <c r="L245" s="23"/>
      <c r="M245" s="24">
        <f t="shared" si="14"/>
        <v>0</v>
      </c>
      <c r="N245" s="22"/>
      <c r="O245" s="22"/>
    </row>
    <row r="246" spans="2:15" ht="10.7" hidden="1" thickBot="1">
      <c r="B246" s="1" t="s">
        <v>731</v>
      </c>
      <c r="C246" s="1" t="s">
        <v>186</v>
      </c>
      <c r="D246" s="1" t="s">
        <v>619</v>
      </c>
      <c r="E246" s="1" t="s">
        <v>189</v>
      </c>
      <c r="F246" s="1" t="s">
        <v>188</v>
      </c>
      <c r="G246" s="1" t="s">
        <v>187</v>
      </c>
      <c r="H246" s="1" t="s">
        <v>25</v>
      </c>
      <c r="I246" s="1" t="s">
        <v>797</v>
      </c>
      <c r="J246" s="22">
        <v>1.25</v>
      </c>
      <c r="K246" s="22">
        <f t="shared" si="15"/>
        <v>1.5</v>
      </c>
      <c r="L246" s="23"/>
      <c r="M246" s="24">
        <f t="shared" si="14"/>
        <v>0</v>
      </c>
      <c r="N246" s="22"/>
      <c r="O246" s="22"/>
    </row>
    <row r="247" spans="2:15" ht="10.7" hidden="1" thickBot="1">
      <c r="B247" s="1" t="s">
        <v>732</v>
      </c>
      <c r="C247" s="1" t="s">
        <v>190</v>
      </c>
      <c r="D247" s="1" t="s">
        <v>620</v>
      </c>
      <c r="E247" s="1" t="s">
        <v>193</v>
      </c>
      <c r="F247" s="1" t="s">
        <v>192</v>
      </c>
      <c r="G247" s="1" t="s">
        <v>191</v>
      </c>
      <c r="H247" s="1" t="s">
        <v>8</v>
      </c>
      <c r="I247" s="1" t="s">
        <v>797</v>
      </c>
      <c r="J247" s="22">
        <v>1.25</v>
      </c>
      <c r="K247" s="22">
        <f t="shared" si="15"/>
        <v>1.5</v>
      </c>
      <c r="L247" s="23"/>
      <c r="M247" s="24">
        <f t="shared" si="14"/>
        <v>0</v>
      </c>
      <c r="N247" s="22"/>
      <c r="O247" s="22"/>
    </row>
    <row r="248" spans="2:15" ht="10.7" hidden="1" thickBot="1">
      <c r="B248" s="1" t="s">
        <v>733</v>
      </c>
      <c r="C248" s="1" t="s">
        <v>202</v>
      </c>
      <c r="D248" s="1" t="s">
        <v>622</v>
      </c>
      <c r="E248" s="1" t="s">
        <v>205</v>
      </c>
      <c r="F248" s="1" t="s">
        <v>204</v>
      </c>
      <c r="G248" s="1" t="s">
        <v>203</v>
      </c>
      <c r="H248" s="1" t="s">
        <v>46</v>
      </c>
      <c r="I248" s="1" t="s">
        <v>797</v>
      </c>
      <c r="J248" s="22">
        <v>1.25</v>
      </c>
      <c r="K248" s="22">
        <f t="shared" si="15"/>
        <v>1.5</v>
      </c>
      <c r="L248" s="23"/>
      <c r="M248" s="24">
        <f t="shared" si="14"/>
        <v>0</v>
      </c>
      <c r="N248" s="22"/>
      <c r="O248" s="22"/>
    </row>
    <row r="249" spans="2:15" ht="10.7" hidden="1" thickBot="1">
      <c r="B249" s="1" t="s">
        <v>734</v>
      </c>
      <c r="C249" s="1" t="s">
        <v>206</v>
      </c>
      <c r="D249" s="1" t="s">
        <v>623</v>
      </c>
      <c r="E249" s="1" t="s">
        <v>209</v>
      </c>
      <c r="F249" s="1" t="s">
        <v>208</v>
      </c>
      <c r="G249" s="1" t="s">
        <v>207</v>
      </c>
      <c r="H249" s="1" t="s">
        <v>8</v>
      </c>
      <c r="I249" s="1" t="s">
        <v>797</v>
      </c>
      <c r="J249" s="22">
        <v>1.25</v>
      </c>
      <c r="K249" s="22">
        <f t="shared" si="15"/>
        <v>1.5</v>
      </c>
      <c r="L249" s="23"/>
      <c r="M249" s="24">
        <f t="shared" si="14"/>
        <v>0</v>
      </c>
      <c r="N249" s="22"/>
      <c r="O249" s="22"/>
    </row>
    <row r="250" spans="2:15" ht="10.7" hidden="1" thickBot="1">
      <c r="B250" s="1" t="s">
        <v>735</v>
      </c>
      <c r="C250" s="1" t="s">
        <v>210</v>
      </c>
      <c r="D250" s="1" t="s">
        <v>624</v>
      </c>
      <c r="E250" s="1" t="s">
        <v>213</v>
      </c>
      <c r="F250" s="1" t="s">
        <v>212</v>
      </c>
      <c r="G250" s="1" t="s">
        <v>211</v>
      </c>
      <c r="H250" s="1" t="s">
        <v>8</v>
      </c>
      <c r="I250" s="1" t="s">
        <v>797</v>
      </c>
      <c r="J250" s="22">
        <v>1.25</v>
      </c>
      <c r="K250" s="22">
        <f t="shared" si="15"/>
        <v>1.5</v>
      </c>
      <c r="L250" s="23"/>
      <c r="M250" s="24">
        <f t="shared" si="14"/>
        <v>0</v>
      </c>
      <c r="N250" s="22"/>
      <c r="O250" s="22"/>
    </row>
    <row r="251" spans="2:15" ht="10.7" hidden="1" thickBot="1">
      <c r="B251" s="1" t="s">
        <v>736</v>
      </c>
      <c r="C251" s="1" t="s">
        <v>214</v>
      </c>
      <c r="D251" s="1" t="s">
        <v>625</v>
      </c>
      <c r="E251" s="1" t="s">
        <v>217</v>
      </c>
      <c r="F251" s="1" t="s">
        <v>216</v>
      </c>
      <c r="G251" s="1" t="s">
        <v>215</v>
      </c>
      <c r="H251" s="1" t="s">
        <v>8</v>
      </c>
      <c r="I251" s="1" t="s">
        <v>797</v>
      </c>
      <c r="J251" s="22">
        <v>1.25</v>
      </c>
      <c r="K251" s="22">
        <f t="shared" si="15"/>
        <v>1.5</v>
      </c>
      <c r="L251" s="23"/>
      <c r="M251" s="24">
        <f t="shared" si="14"/>
        <v>0</v>
      </c>
      <c r="N251" s="22"/>
      <c r="O251" s="22"/>
    </row>
    <row r="252" spans="2:15" ht="10.7" hidden="1" thickBot="1">
      <c r="B252" s="1" t="s">
        <v>737</v>
      </c>
      <c r="C252" s="1" t="s">
        <v>222</v>
      </c>
      <c r="D252" s="1" t="s">
        <v>629</v>
      </c>
      <c r="E252" s="1" t="s">
        <v>225</v>
      </c>
      <c r="F252" s="1" t="s">
        <v>224</v>
      </c>
      <c r="G252" s="1" t="s">
        <v>223</v>
      </c>
      <c r="H252" s="1" t="s">
        <v>8</v>
      </c>
      <c r="I252" s="1" t="s">
        <v>797</v>
      </c>
      <c r="J252" s="22">
        <v>1.25</v>
      </c>
      <c r="K252" s="22">
        <f t="shared" si="15"/>
        <v>1.5</v>
      </c>
      <c r="L252" s="23"/>
      <c r="M252" s="24">
        <f t="shared" si="14"/>
        <v>0</v>
      </c>
      <c r="N252" s="22"/>
      <c r="O252" s="22"/>
    </row>
    <row r="253" spans="2:15" ht="10.7" hidden="1" thickBot="1">
      <c r="B253" s="1" t="s">
        <v>738</v>
      </c>
      <c r="C253" s="1" t="s">
        <v>226</v>
      </c>
      <c r="D253" s="1" t="s">
        <v>627</v>
      </c>
      <c r="E253" s="1" t="s">
        <v>229</v>
      </c>
      <c r="F253" s="1" t="s">
        <v>228</v>
      </c>
      <c r="G253" s="1" t="s">
        <v>227</v>
      </c>
      <c r="H253" s="1" t="s">
        <v>8</v>
      </c>
      <c r="I253" s="1" t="s">
        <v>797</v>
      </c>
      <c r="J253" s="22">
        <v>1.25</v>
      </c>
      <c r="K253" s="22">
        <f t="shared" si="15"/>
        <v>1.5</v>
      </c>
      <c r="L253" s="23"/>
      <c r="M253" s="24">
        <f t="shared" si="14"/>
        <v>0</v>
      </c>
      <c r="N253" s="22"/>
      <c r="O253" s="22"/>
    </row>
    <row r="254" spans="2:15" ht="10.7" hidden="1" thickBot="1">
      <c r="B254" s="1" t="s">
        <v>739</v>
      </c>
      <c r="C254" s="1" t="s">
        <v>230</v>
      </c>
      <c r="D254" s="1" t="s">
        <v>630</v>
      </c>
      <c r="E254" s="1" t="s">
        <v>233</v>
      </c>
      <c r="F254" s="1" t="s">
        <v>232</v>
      </c>
      <c r="G254" s="1" t="s">
        <v>231</v>
      </c>
      <c r="H254" s="1" t="s">
        <v>46</v>
      </c>
      <c r="I254" s="1" t="s">
        <v>797</v>
      </c>
      <c r="J254" s="22">
        <v>1.25</v>
      </c>
      <c r="K254" s="22">
        <f t="shared" si="15"/>
        <v>1.5</v>
      </c>
      <c r="L254" s="23"/>
      <c r="M254" s="24">
        <f t="shared" si="14"/>
        <v>0</v>
      </c>
      <c r="N254" s="22"/>
      <c r="O254" s="22"/>
    </row>
    <row r="255" spans="2:15" ht="10.7" hidden="1" thickBot="1">
      <c r="B255" s="1" t="s">
        <v>740</v>
      </c>
      <c r="C255" s="1" t="s">
        <v>234</v>
      </c>
      <c r="D255" s="1" t="s">
        <v>631</v>
      </c>
      <c r="E255" s="1" t="s">
        <v>237</v>
      </c>
      <c r="F255" s="1" t="s">
        <v>236</v>
      </c>
      <c r="G255" s="1" t="s">
        <v>235</v>
      </c>
      <c r="H255" s="1" t="s">
        <v>8</v>
      </c>
      <c r="I255" s="1" t="s">
        <v>797</v>
      </c>
      <c r="J255" s="22">
        <v>1.25</v>
      </c>
      <c r="K255" s="22">
        <f t="shared" si="15"/>
        <v>1.5</v>
      </c>
      <c r="L255" s="23"/>
      <c r="M255" s="24">
        <f t="shared" si="14"/>
        <v>0</v>
      </c>
      <c r="N255" s="22"/>
      <c r="O255" s="22"/>
    </row>
    <row r="256" spans="2:15" ht="10.7" hidden="1" thickBot="1">
      <c r="B256" s="1" t="s">
        <v>741</v>
      </c>
      <c r="C256" s="1" t="s">
        <v>254</v>
      </c>
      <c r="D256" s="1" t="s">
        <v>635</v>
      </c>
      <c r="E256" s="1" t="s">
        <v>257</v>
      </c>
      <c r="F256" s="1" t="s">
        <v>256</v>
      </c>
      <c r="G256" s="1" t="s">
        <v>255</v>
      </c>
      <c r="H256" s="1" t="s">
        <v>8</v>
      </c>
      <c r="I256" s="1" t="s">
        <v>797</v>
      </c>
      <c r="J256" s="22">
        <v>1.25</v>
      </c>
      <c r="K256" s="22">
        <f t="shared" si="15"/>
        <v>1.5</v>
      </c>
      <c r="L256" s="23"/>
      <c r="M256" s="24">
        <f t="shared" si="14"/>
        <v>0</v>
      </c>
      <c r="N256" s="22"/>
      <c r="O256" s="22"/>
    </row>
    <row r="257" spans="1:15" ht="10.7" hidden="1" thickBot="1">
      <c r="B257" s="1" t="s">
        <v>742</v>
      </c>
      <c r="C257" s="1" t="s">
        <v>258</v>
      </c>
      <c r="D257" s="1" t="s">
        <v>636</v>
      </c>
      <c r="E257" s="1" t="s">
        <v>261</v>
      </c>
      <c r="F257" s="1" t="s">
        <v>260</v>
      </c>
      <c r="G257" s="1" t="s">
        <v>259</v>
      </c>
      <c r="H257" s="1" t="s">
        <v>46</v>
      </c>
      <c r="I257" s="1" t="s">
        <v>797</v>
      </c>
      <c r="J257" s="22">
        <v>1.25</v>
      </c>
      <c r="K257" s="22">
        <f t="shared" si="15"/>
        <v>1.5</v>
      </c>
      <c r="L257" s="23"/>
      <c r="M257" s="24">
        <f t="shared" si="14"/>
        <v>0</v>
      </c>
      <c r="N257" s="22"/>
      <c r="O257" s="22"/>
    </row>
    <row r="258" spans="1:15" ht="10.7" hidden="1" thickBot="1">
      <c r="B258" s="1" t="s">
        <v>743</v>
      </c>
      <c r="C258" s="1" t="s">
        <v>266</v>
      </c>
      <c r="D258" s="1" t="s">
        <v>638</v>
      </c>
      <c r="E258" s="1" t="s">
        <v>269</v>
      </c>
      <c r="F258" s="1" t="s">
        <v>268</v>
      </c>
      <c r="G258" s="1" t="s">
        <v>267</v>
      </c>
      <c r="H258" s="1" t="s">
        <v>25</v>
      </c>
      <c r="I258" s="1" t="s">
        <v>797</v>
      </c>
      <c r="J258" s="22">
        <v>1.25</v>
      </c>
      <c r="K258" s="22">
        <f t="shared" si="15"/>
        <v>1.5</v>
      </c>
      <c r="L258" s="23"/>
      <c r="M258" s="24">
        <f t="shared" si="14"/>
        <v>0</v>
      </c>
      <c r="N258" s="22"/>
      <c r="O258" s="22"/>
    </row>
    <row r="259" spans="1:15" ht="10.7" hidden="1" thickBot="1">
      <c r="B259" s="1" t="s">
        <v>744</v>
      </c>
      <c r="C259" s="1" t="s">
        <v>278</v>
      </c>
      <c r="D259" s="1" t="s">
        <v>278</v>
      </c>
      <c r="E259" s="1" t="s">
        <v>280</v>
      </c>
      <c r="F259" s="1" t="s">
        <v>279</v>
      </c>
      <c r="H259" s="1" t="s">
        <v>46</v>
      </c>
      <c r="I259" s="1" t="s">
        <v>797</v>
      </c>
      <c r="J259" s="22">
        <v>1.25</v>
      </c>
      <c r="K259" s="22">
        <f t="shared" si="15"/>
        <v>1.5</v>
      </c>
      <c r="L259" s="23"/>
      <c r="M259" s="24">
        <f t="shared" si="14"/>
        <v>0</v>
      </c>
      <c r="N259" s="22"/>
      <c r="O259" s="22"/>
    </row>
    <row r="260" spans="1:15" ht="10.7" hidden="1" thickBot="1">
      <c r="B260" s="1" t="s">
        <v>745</v>
      </c>
      <c r="C260" s="1" t="s">
        <v>289</v>
      </c>
      <c r="D260" s="1" t="s">
        <v>644</v>
      </c>
      <c r="E260" s="1" t="s">
        <v>288</v>
      </c>
      <c r="F260" s="1" t="s">
        <v>290</v>
      </c>
      <c r="H260" s="1" t="s">
        <v>46</v>
      </c>
      <c r="I260" s="1" t="s">
        <v>797</v>
      </c>
      <c r="J260" s="22">
        <v>1.25</v>
      </c>
      <c r="K260" s="22">
        <f t="shared" si="15"/>
        <v>1.5</v>
      </c>
      <c r="L260" s="23"/>
      <c r="M260" s="24">
        <f t="shared" si="14"/>
        <v>0</v>
      </c>
      <c r="N260" s="22"/>
      <c r="O260" s="22"/>
    </row>
    <row r="261" spans="1:15" ht="10.7" hidden="1" thickBot="1">
      <c r="B261" s="1" t="s">
        <v>746</v>
      </c>
      <c r="C261" s="1" t="s">
        <v>291</v>
      </c>
      <c r="D261" s="1" t="s">
        <v>645</v>
      </c>
      <c r="E261" s="1" t="s">
        <v>294</v>
      </c>
      <c r="F261" s="1" t="s">
        <v>293</v>
      </c>
      <c r="G261" s="1" t="s">
        <v>292</v>
      </c>
      <c r="H261" s="1" t="s">
        <v>8</v>
      </c>
      <c r="I261" s="1" t="s">
        <v>797</v>
      </c>
      <c r="J261" s="22">
        <v>1.25</v>
      </c>
      <c r="K261" s="22">
        <f t="shared" si="15"/>
        <v>1.5</v>
      </c>
      <c r="L261" s="23"/>
      <c r="M261" s="24">
        <f t="shared" si="14"/>
        <v>0</v>
      </c>
      <c r="N261" s="22"/>
      <c r="O261" s="22"/>
    </row>
    <row r="262" spans="1:15" ht="10.7" hidden="1" thickBot="1">
      <c r="B262" s="1" t="s">
        <v>747</v>
      </c>
      <c r="C262" s="1" t="s">
        <v>299</v>
      </c>
      <c r="D262" s="1" t="s">
        <v>641</v>
      </c>
      <c r="E262" s="1" t="s">
        <v>302</v>
      </c>
      <c r="F262" s="1" t="s">
        <v>301</v>
      </c>
      <c r="G262" s="1" t="s">
        <v>300</v>
      </c>
      <c r="H262" s="1" t="s">
        <v>46</v>
      </c>
      <c r="I262" s="1" t="s">
        <v>797</v>
      </c>
      <c r="J262" s="22">
        <v>1.25</v>
      </c>
      <c r="K262" s="22">
        <f t="shared" si="15"/>
        <v>1.5</v>
      </c>
      <c r="L262" s="23"/>
      <c r="M262" s="24">
        <f t="shared" si="14"/>
        <v>0</v>
      </c>
      <c r="N262" s="22"/>
      <c r="O262" s="22"/>
    </row>
    <row r="263" spans="1:15" ht="10.7" hidden="1" thickBot="1">
      <c r="B263" s="1" t="s">
        <v>748</v>
      </c>
      <c r="C263" s="1" t="s">
        <v>303</v>
      </c>
      <c r="D263" s="1" t="s">
        <v>647</v>
      </c>
      <c r="E263" s="1" t="s">
        <v>306</v>
      </c>
      <c r="F263" s="1" t="s">
        <v>305</v>
      </c>
      <c r="G263" s="1" t="s">
        <v>304</v>
      </c>
      <c r="H263" s="1" t="s">
        <v>8</v>
      </c>
      <c r="I263" s="1" t="s">
        <v>797</v>
      </c>
      <c r="J263" s="22">
        <v>1.25</v>
      </c>
      <c r="K263" s="22">
        <f t="shared" si="15"/>
        <v>1.5</v>
      </c>
      <c r="L263" s="23"/>
      <c r="M263" s="24">
        <f t="shared" si="14"/>
        <v>0</v>
      </c>
      <c r="N263" s="22"/>
      <c r="O263" s="22"/>
    </row>
    <row r="264" spans="1:15" ht="10.7" hidden="1" thickBot="1">
      <c r="B264" s="1" t="s">
        <v>749</v>
      </c>
      <c r="C264" s="1" t="s">
        <v>311</v>
      </c>
      <c r="D264" s="1" t="s">
        <v>661</v>
      </c>
      <c r="E264" s="1" t="s">
        <v>314</v>
      </c>
      <c r="F264" s="1" t="s">
        <v>313</v>
      </c>
      <c r="G264" s="1" t="s">
        <v>312</v>
      </c>
      <c r="H264" s="1" t="s">
        <v>8</v>
      </c>
      <c r="I264" s="1" t="s">
        <v>797</v>
      </c>
      <c r="J264" s="22">
        <v>1.25</v>
      </c>
      <c r="K264" s="22">
        <f t="shared" si="15"/>
        <v>1.5</v>
      </c>
      <c r="L264" s="23"/>
      <c r="M264" s="24">
        <f t="shared" si="14"/>
        <v>0</v>
      </c>
      <c r="N264" s="22"/>
      <c r="O264" s="22"/>
    </row>
    <row r="265" spans="1:15" ht="10.7" hidden="1" thickBot="1">
      <c r="B265" s="1" t="s">
        <v>750</v>
      </c>
      <c r="C265" s="1" t="s">
        <v>323</v>
      </c>
      <c r="D265" s="1" t="s">
        <v>650</v>
      </c>
      <c r="E265" s="1" t="s">
        <v>326</v>
      </c>
      <c r="F265" s="1" t="s">
        <v>325</v>
      </c>
      <c r="G265" s="1" t="s">
        <v>324</v>
      </c>
      <c r="H265" s="1" t="s">
        <v>8</v>
      </c>
      <c r="I265" s="1" t="s">
        <v>797</v>
      </c>
      <c r="J265" s="22">
        <v>1.25</v>
      </c>
      <c r="K265" s="22">
        <f t="shared" si="15"/>
        <v>1.5</v>
      </c>
      <c r="L265" s="23"/>
      <c r="M265" s="24">
        <f t="shared" si="14"/>
        <v>0</v>
      </c>
      <c r="N265" s="22"/>
      <c r="O265" s="22"/>
    </row>
    <row r="266" spans="1:15" ht="10.7" hidden="1" thickBot="1">
      <c r="B266" s="1" t="s">
        <v>751</v>
      </c>
      <c r="C266" s="1" t="s">
        <v>331</v>
      </c>
      <c r="D266" s="1" t="s">
        <v>662</v>
      </c>
      <c r="F266" s="1" t="s">
        <v>332</v>
      </c>
      <c r="H266" s="1" t="s">
        <v>8</v>
      </c>
      <c r="I266" s="1" t="s">
        <v>797</v>
      </c>
      <c r="J266" s="22">
        <v>1.25</v>
      </c>
      <c r="K266" s="22">
        <f t="shared" si="15"/>
        <v>1.5</v>
      </c>
      <c r="L266" s="23"/>
      <c r="M266" s="24">
        <f t="shared" si="14"/>
        <v>0</v>
      </c>
      <c r="N266" s="22"/>
      <c r="O266" s="22"/>
    </row>
    <row r="267" spans="1:15" ht="10.7" hidden="1" thickBot="1">
      <c r="B267" s="1" t="s">
        <v>752</v>
      </c>
      <c r="C267" s="1" t="s">
        <v>333</v>
      </c>
      <c r="D267" s="1" t="s">
        <v>652</v>
      </c>
      <c r="E267" s="1" t="s">
        <v>336</v>
      </c>
      <c r="F267" s="1" t="s">
        <v>335</v>
      </c>
      <c r="G267" s="1" t="s">
        <v>334</v>
      </c>
      <c r="H267" s="1" t="s">
        <v>8</v>
      </c>
      <c r="I267" s="1" t="s">
        <v>797</v>
      </c>
      <c r="J267" s="22">
        <v>1.25</v>
      </c>
      <c r="K267" s="22">
        <f t="shared" si="15"/>
        <v>1.5</v>
      </c>
      <c r="L267" s="23"/>
      <c r="M267" s="24">
        <f t="shared" si="14"/>
        <v>0</v>
      </c>
      <c r="N267" s="22"/>
      <c r="O267" s="22"/>
    </row>
    <row r="268" spans="1:15" ht="10.7" hidden="1" thickBot="1">
      <c r="B268" s="1" t="s">
        <v>753</v>
      </c>
      <c r="C268" s="1" t="s">
        <v>341</v>
      </c>
      <c r="D268" s="1" t="s">
        <v>654</v>
      </c>
      <c r="E268" s="1" t="s">
        <v>344</v>
      </c>
      <c r="F268" s="1" t="s">
        <v>343</v>
      </c>
      <c r="G268" s="1" t="s">
        <v>342</v>
      </c>
      <c r="H268" s="1" t="s">
        <v>8</v>
      </c>
      <c r="I268" s="1" t="s">
        <v>797</v>
      </c>
      <c r="J268" s="22">
        <v>1.25</v>
      </c>
      <c r="K268" s="22">
        <f t="shared" si="15"/>
        <v>1.5</v>
      </c>
      <c r="L268" s="23"/>
      <c r="M268" s="24">
        <f t="shared" si="14"/>
        <v>0</v>
      </c>
      <c r="N268" s="22"/>
      <c r="O268" s="22"/>
    </row>
    <row r="269" spans="1:15" ht="10.7" hidden="1" thickBot="1">
      <c r="B269" s="1" t="s">
        <v>754</v>
      </c>
      <c r="C269" s="1" t="s">
        <v>345</v>
      </c>
      <c r="D269" s="1" t="s">
        <v>655</v>
      </c>
      <c r="E269" s="1" t="s">
        <v>348</v>
      </c>
      <c r="F269" s="1" t="s">
        <v>347</v>
      </c>
      <c r="G269" s="1" t="s">
        <v>346</v>
      </c>
      <c r="H269" s="1" t="s">
        <v>8</v>
      </c>
      <c r="I269" s="1" t="s">
        <v>797</v>
      </c>
      <c r="J269" s="22">
        <v>1.25</v>
      </c>
      <c r="K269" s="22">
        <f t="shared" si="15"/>
        <v>1.5</v>
      </c>
      <c r="L269" s="23"/>
      <c r="M269" s="24">
        <f t="shared" si="14"/>
        <v>0</v>
      </c>
      <c r="N269" s="22"/>
      <c r="O269" s="22"/>
    </row>
    <row r="270" spans="1:15" ht="10.7" hidden="1" thickBot="1">
      <c r="B270" s="1" t="s">
        <v>755</v>
      </c>
      <c r="C270" s="1" t="s">
        <v>353</v>
      </c>
      <c r="D270" s="1" t="s">
        <v>657</v>
      </c>
      <c r="E270" s="1" t="s">
        <v>553</v>
      </c>
      <c r="F270" s="1" t="s">
        <v>355</v>
      </c>
      <c r="G270" s="1" t="s">
        <v>354</v>
      </c>
      <c r="H270" s="1" t="s">
        <v>8</v>
      </c>
      <c r="I270" s="1" t="s">
        <v>797</v>
      </c>
      <c r="J270" s="22">
        <v>1.25</v>
      </c>
      <c r="K270" s="22">
        <f t="shared" si="15"/>
        <v>1.5</v>
      </c>
      <c r="L270" s="23"/>
      <c r="M270" s="24">
        <f t="shared" si="14"/>
        <v>0</v>
      </c>
      <c r="N270" s="22"/>
      <c r="O270" s="22"/>
    </row>
    <row r="271" spans="1:15" s="18" customFormat="1" ht="10.7" thickBot="1">
      <c r="A271" s="20"/>
      <c r="B271" s="42" t="s">
        <v>888</v>
      </c>
      <c r="C271" s="42" t="s">
        <v>889</v>
      </c>
      <c r="D271" s="20" t="s">
        <v>520</v>
      </c>
      <c r="E271" s="20" t="s">
        <v>518</v>
      </c>
      <c r="F271" s="20" t="s">
        <v>517</v>
      </c>
      <c r="G271" s="20" t="s">
        <v>519</v>
      </c>
      <c r="H271" s="20"/>
      <c r="I271" s="20"/>
      <c r="J271" s="21"/>
      <c r="K271" s="21"/>
      <c r="L271" s="28"/>
      <c r="M271" s="21"/>
      <c r="N271" s="105"/>
      <c r="O271" s="22"/>
    </row>
    <row r="272" spans="1:15" s="18" customFormat="1">
      <c r="A272" s="9"/>
      <c r="B272" s="1" t="s">
        <v>890</v>
      </c>
      <c r="C272" s="1" t="s">
        <v>891</v>
      </c>
      <c r="D272" s="9"/>
      <c r="E272" s="9"/>
      <c r="F272" s="9"/>
      <c r="G272" s="9"/>
      <c r="H272" s="1" t="s">
        <v>892</v>
      </c>
      <c r="I272" s="1" t="s">
        <v>362</v>
      </c>
      <c r="J272" s="22">
        <v>12.83</v>
      </c>
      <c r="K272" s="22">
        <f t="shared" ref="K272:K279" si="16">J272*1.2</f>
        <v>15.395999999999999</v>
      </c>
      <c r="L272" s="72"/>
      <c r="M272" s="24">
        <f t="shared" si="14"/>
        <v>0</v>
      </c>
      <c r="N272" s="22"/>
      <c r="O272" s="22"/>
    </row>
    <row r="273" spans="1:15" s="18" customFormat="1">
      <c r="A273" s="9"/>
      <c r="B273" s="1" t="s">
        <v>893</v>
      </c>
      <c r="C273" s="1" t="s">
        <v>896</v>
      </c>
      <c r="D273" s="9"/>
      <c r="E273" s="9"/>
      <c r="F273" s="9"/>
      <c r="G273" s="9"/>
      <c r="H273" s="1" t="s">
        <v>892</v>
      </c>
      <c r="I273" s="1" t="s">
        <v>362</v>
      </c>
      <c r="J273" s="22">
        <v>16.04</v>
      </c>
      <c r="K273" s="22">
        <f t="shared" si="16"/>
        <v>19.247999999999998</v>
      </c>
      <c r="L273" s="72"/>
      <c r="M273" s="24">
        <f t="shared" si="14"/>
        <v>0</v>
      </c>
      <c r="N273" s="22"/>
      <c r="O273" s="22"/>
    </row>
    <row r="274" spans="1:15" s="18" customFormat="1">
      <c r="A274" s="9"/>
      <c r="B274" s="1" t="s">
        <v>894</v>
      </c>
      <c r="C274" s="1" t="s">
        <v>897</v>
      </c>
      <c r="D274" s="9"/>
      <c r="E274" s="9"/>
      <c r="F274" s="9"/>
      <c r="G274" s="9"/>
      <c r="H274" s="1" t="s">
        <v>892</v>
      </c>
      <c r="I274" s="1" t="s">
        <v>362</v>
      </c>
      <c r="J274" s="22">
        <v>16.04</v>
      </c>
      <c r="K274" s="22">
        <f t="shared" si="16"/>
        <v>19.247999999999998</v>
      </c>
      <c r="L274" s="72"/>
      <c r="M274" s="24">
        <f t="shared" ref="M274:M280" si="17">K274*L274</f>
        <v>0</v>
      </c>
      <c r="N274" s="22"/>
      <c r="O274" s="22"/>
    </row>
    <row r="275" spans="1:15">
      <c r="B275" s="1" t="s">
        <v>895</v>
      </c>
      <c r="C275" s="1" t="s">
        <v>898</v>
      </c>
      <c r="H275" s="1" t="s">
        <v>892</v>
      </c>
      <c r="I275" s="1" t="s">
        <v>20</v>
      </c>
      <c r="J275" s="22">
        <v>16.79</v>
      </c>
      <c r="K275" s="22">
        <f t="shared" si="16"/>
        <v>20.148</v>
      </c>
      <c r="L275" s="69"/>
      <c r="M275" s="24">
        <f t="shared" si="17"/>
        <v>0</v>
      </c>
      <c r="N275" s="22"/>
      <c r="O275" s="22"/>
    </row>
    <row r="276" spans="1:15">
      <c r="B276" s="1" t="s">
        <v>899</v>
      </c>
      <c r="C276" s="1" t="s">
        <v>901</v>
      </c>
      <c r="H276" s="1" t="s">
        <v>902</v>
      </c>
      <c r="I276" s="1" t="s">
        <v>903</v>
      </c>
      <c r="J276" s="22">
        <v>12.08</v>
      </c>
      <c r="K276" s="22">
        <f t="shared" si="16"/>
        <v>14.495999999999999</v>
      </c>
      <c r="L276" s="69"/>
      <c r="M276" s="24">
        <f t="shared" si="17"/>
        <v>0</v>
      </c>
      <c r="N276" s="22"/>
      <c r="O276" s="22"/>
    </row>
    <row r="277" spans="1:15">
      <c r="B277" s="1" t="s">
        <v>900</v>
      </c>
      <c r="C277" s="1" t="s">
        <v>904</v>
      </c>
      <c r="H277" s="1" t="s">
        <v>902</v>
      </c>
      <c r="I277" s="1" t="s">
        <v>903</v>
      </c>
      <c r="J277" s="22">
        <v>13.955</v>
      </c>
      <c r="K277" s="22">
        <f t="shared" si="16"/>
        <v>16.745999999999999</v>
      </c>
      <c r="L277" s="69"/>
      <c r="M277" s="24">
        <f t="shared" si="17"/>
        <v>0</v>
      </c>
      <c r="N277" s="22"/>
      <c r="O277" s="22"/>
    </row>
    <row r="278" spans="1:15">
      <c r="B278" s="1" t="s">
        <v>934</v>
      </c>
      <c r="C278" s="1" t="s">
        <v>936</v>
      </c>
      <c r="H278" s="1" t="s">
        <v>902</v>
      </c>
      <c r="I278" s="1" t="s">
        <v>903</v>
      </c>
      <c r="J278" s="22">
        <v>9.625</v>
      </c>
      <c r="K278" s="22">
        <f t="shared" si="16"/>
        <v>11.549999999999999</v>
      </c>
      <c r="L278" s="69"/>
      <c r="M278" s="24">
        <f t="shared" si="17"/>
        <v>0</v>
      </c>
      <c r="N278" s="22"/>
      <c r="O278" s="22"/>
    </row>
    <row r="279" spans="1:15">
      <c r="B279" s="1" t="s">
        <v>935</v>
      </c>
      <c r="C279" s="1" t="s">
        <v>937</v>
      </c>
      <c r="H279" s="1" t="s">
        <v>902</v>
      </c>
      <c r="I279" s="1" t="s">
        <v>903</v>
      </c>
      <c r="J279" s="22">
        <v>13.67</v>
      </c>
      <c r="K279" s="22">
        <f t="shared" si="16"/>
        <v>16.404</v>
      </c>
      <c r="L279" s="69"/>
      <c r="M279" s="24">
        <f t="shared" si="17"/>
        <v>0</v>
      </c>
      <c r="N279" s="22"/>
      <c r="O279" s="22"/>
    </row>
    <row r="280" spans="1:15" ht="10.7" thickBot="1">
      <c r="B280" s="1" t="s">
        <v>945</v>
      </c>
      <c r="C280" s="1" t="s">
        <v>946</v>
      </c>
      <c r="H280" s="1" t="s">
        <v>947</v>
      </c>
      <c r="I280" s="1" t="s">
        <v>948</v>
      </c>
      <c r="J280" s="22">
        <v>17.908999999999999</v>
      </c>
      <c r="K280" s="22">
        <f>J280*1.1</f>
        <v>19.6999</v>
      </c>
      <c r="L280" s="69"/>
      <c r="M280" s="24">
        <f t="shared" si="17"/>
        <v>0</v>
      </c>
      <c r="N280" s="22"/>
      <c r="O280" s="22"/>
    </row>
    <row r="281" spans="1:15" s="18" customFormat="1" ht="10.7" thickBot="1">
      <c r="A281" s="20"/>
      <c r="B281" s="20"/>
      <c r="C281" s="42" t="s">
        <v>700</v>
      </c>
      <c r="D281" s="20"/>
      <c r="E281" s="20"/>
      <c r="F281" s="20"/>
      <c r="G281" s="20"/>
      <c r="H281" s="20"/>
      <c r="I281" s="20"/>
      <c r="J281" s="21"/>
      <c r="K281" s="21"/>
      <c r="L281" s="29">
        <f>SUM(L23:L280)</f>
        <v>0</v>
      </c>
      <c r="M281" s="30">
        <f>SUM(M23:M280)</f>
        <v>0</v>
      </c>
    </row>
    <row r="282" spans="1:15">
      <c r="A282" s="31"/>
      <c r="B282" s="32"/>
      <c r="C282" s="32"/>
      <c r="D282" s="32"/>
      <c r="E282" s="32"/>
      <c r="F282" s="32"/>
      <c r="G282" s="32"/>
      <c r="H282" s="32"/>
      <c r="I282" s="31"/>
      <c r="J282" s="33"/>
      <c r="K282" s="34"/>
      <c r="L282" s="19" t="s">
        <v>669</v>
      </c>
      <c r="M282" s="19" t="s">
        <v>669</v>
      </c>
    </row>
    <row r="283" spans="1:15" s="27" customFormat="1" ht="34.200000000000003" hidden="1" customHeight="1" thickBot="1">
      <c r="A283" s="97" t="s">
        <v>701</v>
      </c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</row>
    <row r="284" spans="1:15" ht="10.7" thickBot="1">
      <c r="I284" s="1"/>
      <c r="J284" s="5"/>
      <c r="K284" s="1"/>
      <c r="M284" s="1"/>
    </row>
    <row r="285" spans="1:15" ht="48" customHeight="1" thickTop="1" thickBot="1">
      <c r="A285" s="96" t="s">
        <v>858</v>
      </c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</row>
    <row r="286" spans="1:15" ht="10.7" thickTop="1">
      <c r="I286" s="5"/>
      <c r="J286" s="1"/>
      <c r="K286" s="6"/>
      <c r="L286" s="1"/>
      <c r="M286" s="1"/>
    </row>
    <row r="287" spans="1:15" ht="17.7">
      <c r="B287" s="67"/>
      <c r="C287" s="67"/>
      <c r="D287" s="67"/>
      <c r="E287" s="68"/>
      <c r="F287" s="68"/>
      <c r="G287" s="68"/>
      <c r="H287" s="68"/>
      <c r="I287" s="68"/>
      <c r="J287" s="31"/>
      <c r="K287" s="31"/>
      <c r="L287" s="31"/>
      <c r="M287" s="36"/>
    </row>
    <row r="288" spans="1:15" ht="10.199999999999999" hidden="1" customHeight="1">
      <c r="B288" s="41"/>
      <c r="C288" s="41"/>
      <c r="D288" s="41"/>
      <c r="E288" s="31"/>
      <c r="F288" s="31"/>
      <c r="G288" s="31"/>
      <c r="H288" s="31"/>
      <c r="I288" s="31"/>
      <c r="J288" s="31"/>
      <c r="K288" s="31"/>
      <c r="L288" s="31"/>
      <c r="M288" s="26" t="s">
        <v>775</v>
      </c>
    </row>
    <row r="289" spans="2:13" ht="13.85" hidden="1" customHeight="1">
      <c r="B289" s="91"/>
      <c r="C289" s="91"/>
      <c r="D289" s="91"/>
      <c r="E289" s="35"/>
      <c r="F289" s="35"/>
      <c r="G289" s="35"/>
      <c r="H289" s="35"/>
      <c r="I289" s="35"/>
      <c r="J289" s="35"/>
      <c r="K289" s="35"/>
      <c r="L289" s="35"/>
      <c r="M289" s="26" t="s">
        <v>703</v>
      </c>
    </row>
    <row r="290" spans="2:13" ht="18" hidden="1" customHeight="1">
      <c r="B290" s="37" t="s">
        <v>774</v>
      </c>
      <c r="C290" s="37"/>
      <c r="D290" s="37"/>
      <c r="I290" s="1"/>
      <c r="J290" s="1"/>
      <c r="K290" s="35"/>
      <c r="L290" s="35"/>
      <c r="M290" s="26" t="s">
        <v>704</v>
      </c>
    </row>
    <row r="291" spans="2:13" ht="10.199999999999999" hidden="1" customHeight="1">
      <c r="B291" s="92"/>
      <c r="C291" s="92"/>
      <c r="D291" s="92"/>
      <c r="E291" s="35"/>
      <c r="F291" s="35"/>
      <c r="G291" s="35"/>
      <c r="H291" s="35"/>
      <c r="I291" s="35"/>
      <c r="J291" s="35"/>
      <c r="K291" s="35"/>
      <c r="L291" s="35"/>
      <c r="M291" s="26" t="s">
        <v>705</v>
      </c>
    </row>
    <row r="292" spans="2:13" ht="10.199999999999999" hidden="1" customHeight="1">
      <c r="B292" s="90"/>
      <c r="C292" s="90"/>
      <c r="D292" s="90"/>
      <c r="E292" s="35"/>
      <c r="F292" s="35"/>
      <c r="G292" s="35"/>
      <c r="H292" s="35"/>
      <c r="I292" s="35"/>
      <c r="J292" s="35"/>
      <c r="K292" s="35"/>
      <c r="L292" s="35"/>
      <c r="M292" s="26" t="s">
        <v>706</v>
      </c>
    </row>
    <row r="293" spans="2:13" ht="10.199999999999999" hidden="1" customHeight="1">
      <c r="B293" s="40"/>
      <c r="C293" s="40"/>
      <c r="D293" s="40"/>
      <c r="E293" s="35"/>
      <c r="F293" s="35"/>
      <c r="G293" s="35"/>
      <c r="H293" s="35"/>
      <c r="I293" s="35"/>
      <c r="J293" s="35"/>
      <c r="K293" s="35"/>
      <c r="L293" s="35"/>
      <c r="M293" s="26" t="s">
        <v>846</v>
      </c>
    </row>
    <row r="294" spans="2:13" ht="10.199999999999999" hidden="1" customHeight="1">
      <c r="B294" s="40"/>
      <c r="C294" s="40"/>
      <c r="D294" s="40"/>
      <c r="E294" s="35"/>
      <c r="F294" s="35"/>
      <c r="G294" s="35"/>
      <c r="H294" s="35"/>
      <c r="I294" s="35"/>
      <c r="J294" s="35"/>
      <c r="K294" s="35"/>
      <c r="L294" s="35"/>
      <c r="M294" s="26" t="s">
        <v>847</v>
      </c>
    </row>
    <row r="295" spans="2:13">
      <c r="B295" s="40"/>
      <c r="C295" s="104" t="s">
        <v>859</v>
      </c>
      <c r="D295" s="104"/>
      <c r="E295" s="104"/>
      <c r="F295" s="104"/>
      <c r="G295" s="104"/>
      <c r="H295" s="104"/>
      <c r="I295" s="104"/>
      <c r="J295" s="104"/>
      <c r="K295" s="31"/>
      <c r="L295" s="31"/>
      <c r="M295" s="36" t="s">
        <v>707</v>
      </c>
    </row>
    <row r="296" spans="2:13">
      <c r="B296" s="40"/>
      <c r="C296" s="104"/>
      <c r="D296" s="104"/>
      <c r="E296" s="104"/>
      <c r="F296" s="104"/>
      <c r="G296" s="104"/>
      <c r="H296" s="104"/>
      <c r="I296" s="104"/>
      <c r="J296" s="104"/>
      <c r="K296" s="31"/>
      <c r="L296" s="31"/>
      <c r="M296" s="36" t="s">
        <v>773</v>
      </c>
    </row>
    <row r="297" spans="2:13">
      <c r="B297" s="90"/>
      <c r="C297" s="90"/>
      <c r="D297" s="90"/>
      <c r="E297" s="35"/>
      <c r="F297" s="35"/>
      <c r="G297" s="35"/>
      <c r="H297" s="35"/>
      <c r="I297" s="35"/>
      <c r="J297" s="35"/>
      <c r="K297" s="31"/>
      <c r="L297" s="31"/>
      <c r="M297" s="39" t="s">
        <v>708</v>
      </c>
    </row>
    <row r="298" spans="2:13">
      <c r="B298" s="90"/>
      <c r="C298" s="90"/>
      <c r="D298" s="90"/>
      <c r="E298" s="31"/>
      <c r="F298" s="31"/>
      <c r="G298" s="31"/>
      <c r="H298" s="31"/>
      <c r="I298" s="31"/>
      <c r="J298" s="31"/>
      <c r="K298" s="31"/>
      <c r="L298" s="38"/>
      <c r="M298" s="39" t="s">
        <v>709</v>
      </c>
    </row>
    <row r="299" spans="2:13">
      <c r="B299" s="40"/>
      <c r="C299" s="40"/>
      <c r="D299" s="40"/>
      <c r="E299" s="35"/>
      <c r="F299" s="35"/>
      <c r="G299" s="35"/>
      <c r="H299" s="35"/>
      <c r="I299" s="35"/>
      <c r="J299" s="35"/>
      <c r="K299" s="35"/>
      <c r="L299" s="35"/>
      <c r="M299" s="26" t="s">
        <v>710</v>
      </c>
    </row>
  </sheetData>
  <mergeCells count="20">
    <mergeCell ref="B298:D298"/>
    <mergeCell ref="B289:D289"/>
    <mergeCell ref="B291:D291"/>
    <mergeCell ref="B292:D292"/>
    <mergeCell ref="I8:M8"/>
    <mergeCell ref="A285:M285"/>
    <mergeCell ref="A283:M283"/>
    <mergeCell ref="I9:M9"/>
    <mergeCell ref="I10:M10"/>
    <mergeCell ref="B297:D297"/>
    <mergeCell ref="I12:M12"/>
    <mergeCell ref="I13:M13"/>
    <mergeCell ref="C295:J296"/>
    <mergeCell ref="A2:M2"/>
    <mergeCell ref="K19:K21"/>
    <mergeCell ref="I19:I21"/>
    <mergeCell ref="J19:J21"/>
    <mergeCell ref="L19:L21"/>
    <mergeCell ref="M19:M21"/>
    <mergeCell ref="I15:M15"/>
  </mergeCells>
  <phoneticPr fontId="1" type="noConversion"/>
  <pageMargins left="0.27559055118110237" right="0.27559055118110237" top="0.39370078740157483" bottom="0.39370078740157483" header="0.31496062992125984" footer="0.31496062992125984"/>
  <pageSetup paperSize="9" scale="89" fitToHeight="0" orientation="portrait" horizontalDpi="200" verticalDpi="200" r:id="rId1"/>
  <headerFooter alignWithMargins="0">
    <oddFooter>&amp;R&amp;"Arial,Tučné"&amp;8
Page &amp;P of &amp;N</oddFooter>
  </headerFooter>
  <rowBreaks count="2" manualBreakCount="2">
    <brk id="82" max="12" man="1"/>
    <brk id="18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Cennik patný od 10 okt. 2024</vt:lpstr>
      <vt:lpstr>'Cennik patný od 10 okt. 2024'!Oblasť_tlače</vt:lpstr>
      <vt:lpstr>'Cennik patný od 10 okt.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2010-09-19T21:15:11Z</dcterms:created>
  <dcterms:modified xsi:type="dcterms:W3CDTF">2024-10-10T09:29:01Z</dcterms:modified>
</cp:coreProperties>
</file>